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and-sbg\dfsusr\w\sbg02481\Desktop\"/>
    </mc:Choice>
  </mc:AlternateContent>
  <bookViews>
    <workbookView xWindow="0" yWindow="0" windowWidth="27870" windowHeight="12855" firstSheet="1" activeTab="5"/>
  </bookViews>
  <sheets>
    <sheet name="Vorlage" sheetId="27" state="hidden" r:id="rId1"/>
    <sheet name="M1" sheetId="1" r:id="rId2"/>
    <sheet name="M2" sheetId="28" r:id="rId3"/>
    <sheet name="M3" sheetId="37" r:id="rId4"/>
    <sheet name="N1" sheetId="30" r:id="rId5"/>
    <sheet name="N2" sheetId="38" r:id="rId6"/>
    <sheet name="N3" sheetId="39" r:id="rId7"/>
    <sheet name="O1" sheetId="40" r:id="rId8"/>
    <sheet name="O2" sheetId="41" r:id="rId9"/>
    <sheet name="O3" sheetId="42" r:id="rId10"/>
    <sheet name="O4" sheetId="43" r:id="rId11"/>
    <sheet name="Tabelle2" sheetId="26" state="hidden" r:id="rId12"/>
    <sheet name="858" sheetId="11" state="hidden" r:id="rId13"/>
    <sheet name="KDV (2)" sheetId="24" state="hidden" r:id="rId14"/>
  </sheets>
  <definedNames>
    <definedName name="_xlnm._FilterDatabase" localSheetId="11" hidden="1">Tabelle2!$B$2:$P$58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1" i="39" l="1"/>
  <c r="N110" i="39"/>
  <c r="C110" i="39"/>
  <c r="N111" i="38"/>
  <c r="N110" i="38"/>
  <c r="C110" i="38"/>
  <c r="N82" i="43" l="1"/>
  <c r="C82" i="43"/>
  <c r="N81" i="43"/>
  <c r="C81" i="43"/>
  <c r="C80" i="43"/>
  <c r="N79" i="43"/>
  <c r="C79" i="43"/>
  <c r="N78" i="43"/>
  <c r="C78" i="43"/>
  <c r="N77" i="43"/>
  <c r="N76" i="43"/>
  <c r="C76" i="43"/>
  <c r="N75" i="43"/>
  <c r="N74" i="43"/>
  <c r="C74" i="43"/>
  <c r="N73" i="43"/>
  <c r="N72" i="43"/>
  <c r="C72" i="43"/>
  <c r="N71" i="43"/>
  <c r="N70" i="43"/>
  <c r="C70" i="43"/>
  <c r="N69" i="43"/>
  <c r="N68" i="43"/>
  <c r="C68" i="43"/>
  <c r="N67" i="43"/>
  <c r="N66" i="43"/>
  <c r="C66" i="43"/>
  <c r="N65" i="43"/>
  <c r="C65" i="43"/>
  <c r="N64" i="43"/>
  <c r="C64" i="43"/>
  <c r="N63" i="43"/>
  <c r="N62" i="43"/>
  <c r="C62" i="43"/>
  <c r="N61" i="43"/>
  <c r="N60" i="43"/>
  <c r="C60" i="43"/>
  <c r="N59" i="43"/>
  <c r="N58" i="43"/>
  <c r="C58" i="43"/>
  <c r="N57" i="43"/>
  <c r="N56" i="43"/>
  <c r="C56" i="43"/>
  <c r="N55" i="43"/>
  <c r="N54" i="43"/>
  <c r="C54" i="43"/>
  <c r="N53" i="43"/>
  <c r="N52" i="43"/>
  <c r="C52" i="43"/>
  <c r="N51" i="43"/>
  <c r="C51" i="43"/>
  <c r="N50" i="43"/>
  <c r="N49" i="43"/>
  <c r="C49" i="43"/>
  <c r="N48" i="43"/>
  <c r="N47" i="43"/>
  <c r="C47" i="43"/>
  <c r="N46" i="43"/>
  <c r="N45" i="43"/>
  <c r="C45" i="43"/>
  <c r="N44" i="43"/>
  <c r="N43" i="43"/>
  <c r="C43" i="43"/>
  <c r="N42" i="43"/>
  <c r="N41" i="43"/>
  <c r="C41" i="43"/>
  <c r="N40" i="43"/>
  <c r="N39" i="43"/>
  <c r="C39" i="43"/>
  <c r="N38" i="43"/>
  <c r="N37" i="43"/>
  <c r="C37" i="43"/>
  <c r="N36" i="43"/>
  <c r="N35" i="43"/>
  <c r="C35" i="43"/>
  <c r="N34" i="43"/>
  <c r="C34" i="43"/>
  <c r="N33" i="43"/>
  <c r="N32" i="43"/>
  <c r="C32" i="43"/>
  <c r="C31" i="43"/>
  <c r="N30" i="43"/>
  <c r="N29" i="43"/>
  <c r="C29" i="43"/>
  <c r="N28" i="43"/>
  <c r="N27" i="43"/>
  <c r="C27" i="43"/>
  <c r="N26" i="43"/>
  <c r="N25" i="43"/>
  <c r="C25" i="43"/>
  <c r="C24" i="43"/>
  <c r="N82" i="42"/>
  <c r="C82" i="42"/>
  <c r="N81" i="42"/>
  <c r="C81" i="42"/>
  <c r="C80" i="42"/>
  <c r="N79" i="42"/>
  <c r="C79" i="42"/>
  <c r="N78" i="42"/>
  <c r="C78" i="42"/>
  <c r="N77" i="42"/>
  <c r="N76" i="42"/>
  <c r="C76" i="42"/>
  <c r="N75" i="42"/>
  <c r="N74" i="42"/>
  <c r="C74" i="42"/>
  <c r="N73" i="42"/>
  <c r="N72" i="42"/>
  <c r="C72" i="42"/>
  <c r="N71" i="42"/>
  <c r="N70" i="42"/>
  <c r="C70" i="42"/>
  <c r="N69" i="42"/>
  <c r="N68" i="42"/>
  <c r="C68" i="42"/>
  <c r="N67" i="42"/>
  <c r="N66" i="42"/>
  <c r="C66" i="42"/>
  <c r="N65" i="42"/>
  <c r="C65" i="42"/>
  <c r="N64" i="42"/>
  <c r="C64" i="42"/>
  <c r="N63" i="42"/>
  <c r="N62" i="42"/>
  <c r="C62" i="42"/>
  <c r="N61" i="42"/>
  <c r="N60" i="42"/>
  <c r="C60" i="42"/>
  <c r="N59" i="42"/>
  <c r="N58" i="42"/>
  <c r="C58" i="42"/>
  <c r="N57" i="42"/>
  <c r="N56" i="42"/>
  <c r="C56" i="42"/>
  <c r="N55" i="42"/>
  <c r="N54" i="42"/>
  <c r="C54" i="42"/>
  <c r="N53" i="42"/>
  <c r="N52" i="42"/>
  <c r="C52" i="42"/>
  <c r="N51" i="42"/>
  <c r="C51" i="42"/>
  <c r="N50" i="42"/>
  <c r="N49" i="42"/>
  <c r="C49" i="42"/>
  <c r="N48" i="42"/>
  <c r="N47" i="42"/>
  <c r="C47" i="42"/>
  <c r="N46" i="42"/>
  <c r="N45" i="42"/>
  <c r="C45" i="42"/>
  <c r="N44" i="42"/>
  <c r="N43" i="42"/>
  <c r="C43" i="42"/>
  <c r="N42" i="42"/>
  <c r="N41" i="42"/>
  <c r="C41" i="42"/>
  <c r="N40" i="42"/>
  <c r="N39" i="42"/>
  <c r="C39" i="42"/>
  <c r="N38" i="42"/>
  <c r="N37" i="42"/>
  <c r="C37" i="42"/>
  <c r="N36" i="42"/>
  <c r="N35" i="42"/>
  <c r="C35" i="42"/>
  <c r="N34" i="42"/>
  <c r="C34" i="42"/>
  <c r="N33" i="42"/>
  <c r="N32" i="42"/>
  <c r="C32" i="42"/>
  <c r="C31" i="42"/>
  <c r="N30" i="42"/>
  <c r="N29" i="42"/>
  <c r="C29" i="42"/>
  <c r="N28" i="42"/>
  <c r="N27" i="42"/>
  <c r="C27" i="42"/>
  <c r="N26" i="42"/>
  <c r="N25" i="42"/>
  <c r="C25" i="42"/>
  <c r="C24" i="42"/>
  <c r="N79" i="41"/>
  <c r="C79" i="41"/>
  <c r="N78" i="41"/>
  <c r="C78" i="41"/>
  <c r="C77" i="41"/>
  <c r="N76" i="41"/>
  <c r="C76" i="41"/>
  <c r="N75" i="41"/>
  <c r="N74" i="41"/>
  <c r="C74" i="41"/>
  <c r="N73" i="41"/>
  <c r="N72" i="41"/>
  <c r="C72" i="41"/>
  <c r="N71" i="41"/>
  <c r="N70" i="41"/>
  <c r="C70" i="41"/>
  <c r="N69" i="41"/>
  <c r="N68" i="41"/>
  <c r="C68" i="41"/>
  <c r="N67" i="41"/>
  <c r="N66" i="41"/>
  <c r="C66" i="41"/>
  <c r="N65" i="41"/>
  <c r="N64" i="41"/>
  <c r="C64" i="41"/>
  <c r="N63" i="41"/>
  <c r="C63" i="41"/>
  <c r="N62" i="41"/>
  <c r="C62" i="41"/>
  <c r="N61" i="41"/>
  <c r="N60" i="41"/>
  <c r="C60" i="41"/>
  <c r="N59" i="41"/>
  <c r="N58" i="41"/>
  <c r="C58" i="41"/>
  <c r="N57" i="41"/>
  <c r="N56" i="41"/>
  <c r="C56" i="41"/>
  <c r="N55" i="41"/>
  <c r="N54" i="41"/>
  <c r="C54" i="41"/>
  <c r="N53" i="41"/>
  <c r="N52" i="41"/>
  <c r="C52" i="41"/>
  <c r="N51" i="41"/>
  <c r="N50" i="41"/>
  <c r="C50" i="41"/>
  <c r="N49" i="41"/>
  <c r="C49" i="41"/>
  <c r="N48" i="41"/>
  <c r="N47" i="41"/>
  <c r="C47" i="41"/>
  <c r="N46" i="41"/>
  <c r="N45" i="41"/>
  <c r="C45" i="41"/>
  <c r="N44" i="41"/>
  <c r="N43" i="41"/>
  <c r="C43" i="41"/>
  <c r="N42" i="41"/>
  <c r="N41" i="41"/>
  <c r="C41" i="41"/>
  <c r="N40" i="41"/>
  <c r="N39" i="41"/>
  <c r="C39" i="41"/>
  <c r="N38" i="41"/>
  <c r="N37" i="41"/>
  <c r="C37" i="41"/>
  <c r="N36" i="41"/>
  <c r="N35" i="41"/>
  <c r="C35" i="41"/>
  <c r="N34" i="41"/>
  <c r="N33" i="41"/>
  <c r="C33" i="41"/>
  <c r="N32" i="41"/>
  <c r="C32" i="41"/>
  <c r="N31" i="41"/>
  <c r="N30" i="41"/>
  <c r="C30" i="41"/>
  <c r="C29" i="41"/>
  <c r="N28" i="41"/>
  <c r="N27" i="41"/>
  <c r="C27" i="41"/>
  <c r="N26" i="41"/>
  <c r="N25" i="41"/>
  <c r="C25" i="41"/>
  <c r="C24" i="41"/>
  <c r="N79" i="40"/>
  <c r="C79" i="40"/>
  <c r="N78" i="40"/>
  <c r="C78" i="40"/>
  <c r="C77" i="40"/>
  <c r="N76" i="40"/>
  <c r="C76" i="40"/>
  <c r="N75" i="40"/>
  <c r="N74" i="40"/>
  <c r="C74" i="40"/>
  <c r="N73" i="40"/>
  <c r="N72" i="40"/>
  <c r="C72" i="40"/>
  <c r="N71" i="40"/>
  <c r="N70" i="40"/>
  <c r="C70" i="40"/>
  <c r="N69" i="40"/>
  <c r="N68" i="40"/>
  <c r="C68" i="40"/>
  <c r="N67" i="40"/>
  <c r="N66" i="40"/>
  <c r="C66" i="40"/>
  <c r="N65" i="40"/>
  <c r="N64" i="40"/>
  <c r="C64" i="40"/>
  <c r="N63" i="40"/>
  <c r="C63" i="40"/>
  <c r="N62" i="40"/>
  <c r="C62" i="40"/>
  <c r="N61" i="40"/>
  <c r="N60" i="40"/>
  <c r="C60" i="40"/>
  <c r="N59" i="40"/>
  <c r="N58" i="40"/>
  <c r="C58" i="40"/>
  <c r="N57" i="40"/>
  <c r="N56" i="40"/>
  <c r="C56" i="40"/>
  <c r="N55" i="40"/>
  <c r="N54" i="40"/>
  <c r="C54" i="40"/>
  <c r="N53" i="40"/>
  <c r="N52" i="40"/>
  <c r="C52" i="40"/>
  <c r="N51" i="40"/>
  <c r="N50" i="40"/>
  <c r="C50" i="40"/>
  <c r="N49" i="40"/>
  <c r="C49" i="40"/>
  <c r="N48" i="40"/>
  <c r="N47" i="40"/>
  <c r="C47" i="40"/>
  <c r="N46" i="40"/>
  <c r="N45" i="40"/>
  <c r="C45" i="40"/>
  <c r="N44" i="40"/>
  <c r="N43" i="40"/>
  <c r="C43" i="40"/>
  <c r="N42" i="40"/>
  <c r="N41" i="40"/>
  <c r="C41" i="40"/>
  <c r="N40" i="40"/>
  <c r="N39" i="40"/>
  <c r="C39" i="40"/>
  <c r="N38" i="40"/>
  <c r="N37" i="40"/>
  <c r="C37" i="40"/>
  <c r="N36" i="40"/>
  <c r="N35" i="40"/>
  <c r="C35" i="40"/>
  <c r="N34" i="40"/>
  <c r="N33" i="40"/>
  <c r="C33" i="40"/>
  <c r="N32" i="40"/>
  <c r="C32" i="40"/>
  <c r="N31" i="40"/>
  <c r="N30" i="40"/>
  <c r="C30" i="40"/>
  <c r="C29" i="40"/>
  <c r="N28" i="40"/>
  <c r="N27" i="40"/>
  <c r="C27" i="40"/>
  <c r="N26" i="40"/>
  <c r="N25" i="40"/>
  <c r="C25" i="40"/>
  <c r="C24" i="40"/>
  <c r="N187" i="39"/>
  <c r="C187" i="39"/>
  <c r="N186" i="39"/>
  <c r="C186" i="39"/>
  <c r="C185" i="39"/>
  <c r="N184" i="39"/>
  <c r="C184" i="39"/>
  <c r="N183" i="39"/>
  <c r="C183" i="39"/>
  <c r="N182" i="39"/>
  <c r="C182" i="39"/>
  <c r="N181" i="39"/>
  <c r="C181" i="39"/>
  <c r="N180" i="39"/>
  <c r="C180" i="39"/>
  <c r="N179" i="39"/>
  <c r="C179" i="39"/>
  <c r="N178" i="39"/>
  <c r="C178" i="39"/>
  <c r="N177" i="39"/>
  <c r="C177" i="39"/>
  <c r="N176" i="39"/>
  <c r="C176" i="39"/>
  <c r="N175" i="39"/>
  <c r="C175" i="39"/>
  <c r="N174" i="39"/>
  <c r="C174" i="39"/>
  <c r="N173" i="39"/>
  <c r="N172" i="39"/>
  <c r="C172" i="39"/>
  <c r="N171" i="39"/>
  <c r="N170" i="39"/>
  <c r="C170" i="39"/>
  <c r="N169" i="39"/>
  <c r="N168" i="39"/>
  <c r="C168" i="39"/>
  <c r="N167" i="39"/>
  <c r="N166" i="39"/>
  <c r="C166" i="39"/>
  <c r="N165" i="39"/>
  <c r="N164" i="39"/>
  <c r="C164" i="39"/>
  <c r="N163" i="39"/>
  <c r="N162" i="39"/>
  <c r="C162" i="39"/>
  <c r="N161" i="39"/>
  <c r="N160" i="39"/>
  <c r="C160" i="39"/>
  <c r="N159" i="39"/>
  <c r="N158" i="39"/>
  <c r="C158" i="39"/>
  <c r="N157" i="39"/>
  <c r="N156" i="39"/>
  <c r="C156" i="39"/>
  <c r="N155" i="39"/>
  <c r="N154" i="39"/>
  <c r="C154" i="39"/>
  <c r="N153" i="39"/>
  <c r="C153" i="39"/>
  <c r="N152" i="39"/>
  <c r="N151" i="39"/>
  <c r="C151" i="39"/>
  <c r="N150" i="39"/>
  <c r="N149" i="39"/>
  <c r="C149" i="39"/>
  <c r="N148" i="39"/>
  <c r="N147" i="39"/>
  <c r="C147" i="39"/>
  <c r="N146" i="39"/>
  <c r="N145" i="39"/>
  <c r="C145" i="39"/>
  <c r="N144" i="39"/>
  <c r="N143" i="39"/>
  <c r="C143" i="39"/>
  <c r="N142" i="39"/>
  <c r="N141" i="39"/>
  <c r="C141" i="39"/>
  <c r="N140" i="39"/>
  <c r="N139" i="39"/>
  <c r="C139" i="39"/>
  <c r="N138" i="39"/>
  <c r="N137" i="39"/>
  <c r="C137" i="39"/>
  <c r="N136" i="39"/>
  <c r="N135" i="39"/>
  <c r="C135" i="39"/>
  <c r="N134" i="39"/>
  <c r="C134" i="39"/>
  <c r="N133" i="39"/>
  <c r="N132" i="39"/>
  <c r="C132" i="39"/>
  <c r="N131" i="39"/>
  <c r="N130" i="39"/>
  <c r="C130" i="39"/>
  <c r="N129" i="39"/>
  <c r="N128" i="39"/>
  <c r="C128" i="39"/>
  <c r="N127" i="39"/>
  <c r="N126" i="39"/>
  <c r="C126" i="39"/>
  <c r="N125" i="39"/>
  <c r="N124" i="39"/>
  <c r="C124" i="39"/>
  <c r="N123" i="39"/>
  <c r="N122" i="39"/>
  <c r="C122" i="39"/>
  <c r="N121" i="39"/>
  <c r="N120" i="39"/>
  <c r="C120" i="39"/>
  <c r="N119" i="39"/>
  <c r="N118" i="39"/>
  <c r="C118" i="39"/>
  <c r="N117" i="39"/>
  <c r="N116" i="39"/>
  <c r="C116" i="39"/>
  <c r="N115" i="39"/>
  <c r="N114" i="39"/>
  <c r="C114" i="39"/>
  <c r="N113" i="39"/>
  <c r="N112" i="39"/>
  <c r="C112" i="39"/>
  <c r="N109" i="39"/>
  <c r="N108" i="39"/>
  <c r="C108" i="39"/>
  <c r="N107" i="39"/>
  <c r="N106" i="39"/>
  <c r="C106" i="39"/>
  <c r="N105" i="39"/>
  <c r="N104" i="39"/>
  <c r="C104" i="39"/>
  <c r="N103" i="39"/>
  <c r="N102" i="39"/>
  <c r="C102" i="39"/>
  <c r="N101" i="39"/>
  <c r="N100" i="39"/>
  <c r="C100" i="39"/>
  <c r="N99" i="39"/>
  <c r="C99" i="39"/>
  <c r="N98" i="39"/>
  <c r="N97" i="39"/>
  <c r="C97" i="39"/>
  <c r="N96" i="39"/>
  <c r="N95" i="39"/>
  <c r="C95" i="39"/>
  <c r="N94" i="39"/>
  <c r="N93" i="39"/>
  <c r="C93" i="39"/>
  <c r="N92" i="39"/>
  <c r="N91" i="39"/>
  <c r="C91" i="39"/>
  <c r="N90" i="39"/>
  <c r="N89" i="39"/>
  <c r="C89" i="39"/>
  <c r="N88" i="39"/>
  <c r="N87" i="39"/>
  <c r="C87" i="39"/>
  <c r="N86" i="39"/>
  <c r="N85" i="39"/>
  <c r="C85" i="39"/>
  <c r="N84" i="39"/>
  <c r="N83" i="39"/>
  <c r="C83" i="39"/>
  <c r="N82" i="39"/>
  <c r="N81" i="39"/>
  <c r="C81" i="39"/>
  <c r="N80" i="39"/>
  <c r="N79" i="39"/>
  <c r="C79" i="39"/>
  <c r="N78" i="39"/>
  <c r="C78" i="39"/>
  <c r="N77" i="39"/>
  <c r="N76" i="39"/>
  <c r="C76" i="39"/>
  <c r="N75" i="39"/>
  <c r="N74" i="39"/>
  <c r="C74" i="39"/>
  <c r="N73" i="39"/>
  <c r="N72" i="39"/>
  <c r="C72" i="39"/>
  <c r="N71" i="39"/>
  <c r="N70" i="39"/>
  <c r="C70" i="39"/>
  <c r="N69" i="39"/>
  <c r="N68" i="39"/>
  <c r="C68" i="39"/>
  <c r="N67" i="39"/>
  <c r="N66" i="39"/>
  <c r="C66" i="39"/>
  <c r="N65" i="39"/>
  <c r="N64" i="39"/>
  <c r="C64" i="39"/>
  <c r="N63" i="39"/>
  <c r="N62" i="39"/>
  <c r="C62" i="39"/>
  <c r="N61" i="39"/>
  <c r="N60" i="39"/>
  <c r="C60" i="39"/>
  <c r="C59" i="39"/>
  <c r="N58" i="39"/>
  <c r="N57" i="39"/>
  <c r="C57" i="39"/>
  <c r="N56" i="39"/>
  <c r="N55" i="39"/>
  <c r="C55" i="39"/>
  <c r="N54" i="39"/>
  <c r="N53" i="39"/>
  <c r="C53" i="39"/>
  <c r="N52" i="39"/>
  <c r="N51" i="39"/>
  <c r="C51" i="39"/>
  <c r="N50" i="39"/>
  <c r="N49" i="39"/>
  <c r="C49" i="39"/>
  <c r="N48" i="39"/>
  <c r="N47" i="39"/>
  <c r="C47" i="39"/>
  <c r="N46" i="39"/>
  <c r="N45" i="39"/>
  <c r="C45" i="39"/>
  <c r="N44" i="39"/>
  <c r="N43" i="39"/>
  <c r="C43" i="39"/>
  <c r="N42" i="39"/>
  <c r="N41" i="39"/>
  <c r="C41" i="39"/>
  <c r="N40" i="39"/>
  <c r="N39" i="39"/>
  <c r="C39" i="39"/>
  <c r="N38" i="39"/>
  <c r="N37" i="39"/>
  <c r="C37" i="39"/>
  <c r="N36" i="39"/>
  <c r="N35" i="39"/>
  <c r="C35" i="39"/>
  <c r="N34" i="39"/>
  <c r="N33" i="39"/>
  <c r="C33" i="39"/>
  <c r="N32" i="39"/>
  <c r="N31" i="39"/>
  <c r="C31" i="39"/>
  <c r="N30" i="39"/>
  <c r="N29" i="39"/>
  <c r="C29" i="39"/>
  <c r="N28" i="39"/>
  <c r="N27" i="39"/>
  <c r="C27" i="39"/>
  <c r="N26" i="39"/>
  <c r="N25" i="39"/>
  <c r="C25" i="39"/>
  <c r="C24" i="39"/>
  <c r="N191" i="38"/>
  <c r="C191" i="38"/>
  <c r="N190" i="38"/>
  <c r="C190" i="38"/>
  <c r="C189" i="38"/>
  <c r="N188" i="38"/>
  <c r="C188" i="38"/>
  <c r="N187" i="38"/>
  <c r="C187" i="38"/>
  <c r="N186" i="38"/>
  <c r="C186" i="38"/>
  <c r="N185" i="38"/>
  <c r="C185" i="38"/>
  <c r="N184" i="38"/>
  <c r="C184" i="38"/>
  <c r="N183" i="38"/>
  <c r="C183" i="38"/>
  <c r="N182" i="38"/>
  <c r="C182" i="38"/>
  <c r="N181" i="38"/>
  <c r="C181" i="38"/>
  <c r="N180" i="38"/>
  <c r="C180" i="38"/>
  <c r="N179" i="38"/>
  <c r="C179" i="38"/>
  <c r="N178" i="38"/>
  <c r="C178" i="38"/>
  <c r="N177" i="38"/>
  <c r="C177" i="38"/>
  <c r="N176" i="38"/>
  <c r="C176" i="38"/>
  <c r="N175" i="38"/>
  <c r="C175" i="38"/>
  <c r="N174" i="38"/>
  <c r="C174" i="38"/>
  <c r="N173" i="38"/>
  <c r="N172" i="38"/>
  <c r="C172" i="38"/>
  <c r="N171" i="38"/>
  <c r="N170" i="38"/>
  <c r="C170" i="38"/>
  <c r="N169" i="38"/>
  <c r="N168" i="38"/>
  <c r="C168" i="38"/>
  <c r="N167" i="38"/>
  <c r="N166" i="38"/>
  <c r="C166" i="38"/>
  <c r="N165" i="38"/>
  <c r="N164" i="38"/>
  <c r="C164" i="38"/>
  <c r="N163" i="38"/>
  <c r="N162" i="38"/>
  <c r="C162" i="38"/>
  <c r="N161" i="38"/>
  <c r="N160" i="38"/>
  <c r="C160" i="38"/>
  <c r="N159" i="38"/>
  <c r="N158" i="38"/>
  <c r="C158" i="38"/>
  <c r="N157" i="38"/>
  <c r="N156" i="38"/>
  <c r="C156" i="38"/>
  <c r="N155" i="38"/>
  <c r="N154" i="38"/>
  <c r="C154" i="38"/>
  <c r="N153" i="38"/>
  <c r="C153" i="38"/>
  <c r="N152" i="38"/>
  <c r="N151" i="38"/>
  <c r="C151" i="38"/>
  <c r="N150" i="38"/>
  <c r="N149" i="38"/>
  <c r="C149" i="38"/>
  <c r="N148" i="38"/>
  <c r="N147" i="38"/>
  <c r="C147" i="38"/>
  <c r="N146" i="38"/>
  <c r="N145" i="38"/>
  <c r="C145" i="38"/>
  <c r="N144" i="38"/>
  <c r="N143" i="38"/>
  <c r="C143" i="38"/>
  <c r="N142" i="38"/>
  <c r="N141" i="38"/>
  <c r="C141" i="38"/>
  <c r="N140" i="38"/>
  <c r="N139" i="38"/>
  <c r="C139" i="38"/>
  <c r="N138" i="38"/>
  <c r="N137" i="38"/>
  <c r="C137" i="38"/>
  <c r="N136" i="38"/>
  <c r="N135" i="38"/>
  <c r="C135" i="38"/>
  <c r="N134" i="38"/>
  <c r="C134" i="38"/>
  <c r="N133" i="38"/>
  <c r="N132" i="38"/>
  <c r="C132" i="38"/>
  <c r="N131" i="38"/>
  <c r="N130" i="38"/>
  <c r="C130" i="38"/>
  <c r="N129" i="38"/>
  <c r="N128" i="38"/>
  <c r="C128" i="38"/>
  <c r="N127" i="38"/>
  <c r="N126" i="38"/>
  <c r="C126" i="38"/>
  <c r="N125" i="38"/>
  <c r="N124" i="38"/>
  <c r="C124" i="38"/>
  <c r="N123" i="38"/>
  <c r="N122" i="38"/>
  <c r="C122" i="38"/>
  <c r="N121" i="38"/>
  <c r="N120" i="38"/>
  <c r="C120" i="38"/>
  <c r="N119" i="38"/>
  <c r="N118" i="38"/>
  <c r="C118" i="38"/>
  <c r="N117" i="38"/>
  <c r="N116" i="38"/>
  <c r="C116" i="38"/>
  <c r="N115" i="38"/>
  <c r="N114" i="38"/>
  <c r="C114" i="38"/>
  <c r="N113" i="38"/>
  <c r="N112" i="38"/>
  <c r="C112" i="38"/>
  <c r="N109" i="38"/>
  <c r="N108" i="38"/>
  <c r="C108" i="38"/>
  <c r="N107" i="38"/>
  <c r="N106" i="38"/>
  <c r="C106" i="38"/>
  <c r="N105" i="38"/>
  <c r="N104" i="38"/>
  <c r="C104" i="38"/>
  <c r="N103" i="38"/>
  <c r="N102" i="38"/>
  <c r="C102" i="38"/>
  <c r="N101" i="38"/>
  <c r="N100" i="38"/>
  <c r="C100" i="38"/>
  <c r="N99" i="38"/>
  <c r="C99" i="38"/>
  <c r="N98" i="38"/>
  <c r="N97" i="38"/>
  <c r="C97" i="38"/>
  <c r="N96" i="38"/>
  <c r="N95" i="38"/>
  <c r="C95" i="38"/>
  <c r="N94" i="38"/>
  <c r="N93" i="38"/>
  <c r="C93" i="38"/>
  <c r="N92" i="38"/>
  <c r="N91" i="38"/>
  <c r="C91" i="38"/>
  <c r="N90" i="38"/>
  <c r="N89" i="38"/>
  <c r="C89" i="38"/>
  <c r="N88" i="38"/>
  <c r="N87" i="38"/>
  <c r="C87" i="38"/>
  <c r="N86" i="38"/>
  <c r="N85" i="38"/>
  <c r="C85" i="38"/>
  <c r="N84" i="38"/>
  <c r="N83" i="38"/>
  <c r="C83" i="38"/>
  <c r="N82" i="38"/>
  <c r="N81" i="38"/>
  <c r="C81" i="38"/>
  <c r="N80" i="38"/>
  <c r="N79" i="38"/>
  <c r="C79" i="38"/>
  <c r="N78" i="38"/>
  <c r="C78" i="38"/>
  <c r="N77" i="38"/>
  <c r="N76" i="38"/>
  <c r="C76" i="38"/>
  <c r="N75" i="38"/>
  <c r="N74" i="38"/>
  <c r="C74" i="38"/>
  <c r="N73" i="38"/>
  <c r="N72" i="38"/>
  <c r="C72" i="38"/>
  <c r="N71" i="38"/>
  <c r="N70" i="38"/>
  <c r="C70" i="38"/>
  <c r="N69" i="38"/>
  <c r="N68" i="38"/>
  <c r="C68" i="38"/>
  <c r="N67" i="38"/>
  <c r="N66" i="38"/>
  <c r="C66" i="38"/>
  <c r="N65" i="38"/>
  <c r="N64" i="38"/>
  <c r="C64" i="38"/>
  <c r="N63" i="38"/>
  <c r="N62" i="38"/>
  <c r="C62" i="38"/>
  <c r="N61" i="38"/>
  <c r="N60" i="38"/>
  <c r="C60" i="38"/>
  <c r="C59" i="38"/>
  <c r="N58" i="38"/>
  <c r="N57" i="38"/>
  <c r="C57" i="38"/>
  <c r="N56" i="38"/>
  <c r="N55" i="38"/>
  <c r="C55" i="38"/>
  <c r="N54" i="38"/>
  <c r="N53" i="38"/>
  <c r="C53" i="38"/>
  <c r="N52" i="38"/>
  <c r="N51" i="38"/>
  <c r="C51" i="38"/>
  <c r="N50" i="38"/>
  <c r="N49" i="38"/>
  <c r="C49" i="38"/>
  <c r="N48" i="38"/>
  <c r="N47" i="38"/>
  <c r="C47" i="38"/>
  <c r="N46" i="38"/>
  <c r="N45" i="38"/>
  <c r="C45" i="38"/>
  <c r="N44" i="38"/>
  <c r="N43" i="38"/>
  <c r="C43" i="38"/>
  <c r="N42" i="38"/>
  <c r="N41" i="38"/>
  <c r="C41" i="38"/>
  <c r="N40" i="38"/>
  <c r="N39" i="38"/>
  <c r="C39" i="38"/>
  <c r="N38" i="38"/>
  <c r="N37" i="38"/>
  <c r="C37" i="38"/>
  <c r="N36" i="38"/>
  <c r="N35" i="38"/>
  <c r="C35" i="38"/>
  <c r="N34" i="38"/>
  <c r="N33" i="38"/>
  <c r="C33" i="38"/>
  <c r="N32" i="38"/>
  <c r="N31" i="38"/>
  <c r="C31" i="38"/>
  <c r="N30" i="38"/>
  <c r="N29" i="38"/>
  <c r="C29" i="38"/>
  <c r="N28" i="38"/>
  <c r="N27" i="38"/>
  <c r="C27" i="38"/>
  <c r="N26" i="38"/>
  <c r="N25" i="38"/>
  <c r="C25" i="38"/>
  <c r="C24" i="38"/>
  <c r="N181" i="37"/>
  <c r="C181" i="37"/>
  <c r="N180" i="37"/>
  <c r="C180" i="37"/>
  <c r="C179" i="37"/>
  <c r="N178" i="37"/>
  <c r="C178" i="37"/>
  <c r="N177" i="37"/>
  <c r="C177" i="37"/>
  <c r="N176" i="37"/>
  <c r="C176" i="37"/>
  <c r="N175" i="37"/>
  <c r="C175" i="37"/>
  <c r="N174" i="37"/>
  <c r="C174" i="37"/>
  <c r="N173" i="37"/>
  <c r="C173" i="37"/>
  <c r="N172" i="37"/>
  <c r="C172" i="37"/>
  <c r="N171" i="37"/>
  <c r="C171" i="37"/>
  <c r="N170" i="37"/>
  <c r="C170" i="37"/>
  <c r="N169" i="37"/>
  <c r="C169" i="37"/>
  <c r="N168" i="37"/>
  <c r="C168" i="37"/>
  <c r="N167" i="37"/>
  <c r="N166" i="37"/>
  <c r="C166" i="37"/>
  <c r="N165" i="37"/>
  <c r="N164" i="37"/>
  <c r="C164" i="37"/>
  <c r="N163" i="37"/>
  <c r="N162" i="37"/>
  <c r="C162" i="37"/>
  <c r="N161" i="37"/>
  <c r="N160" i="37"/>
  <c r="C160" i="37"/>
  <c r="N159" i="37"/>
  <c r="N158" i="37"/>
  <c r="C158" i="37"/>
  <c r="N157" i="37"/>
  <c r="N156" i="37"/>
  <c r="C156" i="37"/>
  <c r="N155" i="37"/>
  <c r="N154" i="37"/>
  <c r="C154" i="37"/>
  <c r="N153" i="37"/>
  <c r="N152" i="37"/>
  <c r="C152" i="37"/>
  <c r="N151" i="37"/>
  <c r="N150" i="37"/>
  <c r="C150" i="37"/>
  <c r="N149" i="37"/>
  <c r="C149" i="37"/>
  <c r="N148" i="37"/>
  <c r="N147" i="37"/>
  <c r="C147" i="37"/>
  <c r="N146" i="37"/>
  <c r="N145" i="37"/>
  <c r="C145" i="37"/>
  <c r="N144" i="37"/>
  <c r="N143" i="37"/>
  <c r="C143" i="37"/>
  <c r="N142" i="37"/>
  <c r="N141" i="37"/>
  <c r="C141" i="37"/>
  <c r="N140" i="37"/>
  <c r="N139" i="37"/>
  <c r="C139" i="37"/>
  <c r="N138" i="37"/>
  <c r="N137" i="37"/>
  <c r="C137" i="37"/>
  <c r="N136" i="37"/>
  <c r="N135" i="37"/>
  <c r="C135" i="37"/>
  <c r="N134" i="37"/>
  <c r="N133" i="37"/>
  <c r="C133" i="37"/>
  <c r="N132" i="37"/>
  <c r="N131" i="37"/>
  <c r="C131" i="37"/>
  <c r="N130" i="37"/>
  <c r="C130" i="37"/>
  <c r="N129" i="37"/>
  <c r="N128" i="37"/>
  <c r="C128" i="37"/>
  <c r="N127" i="37"/>
  <c r="N126" i="37"/>
  <c r="C126" i="37"/>
  <c r="N125" i="37"/>
  <c r="N124" i="37"/>
  <c r="C124" i="37"/>
  <c r="N123" i="37"/>
  <c r="N122" i="37"/>
  <c r="C122" i="37"/>
  <c r="N121" i="37"/>
  <c r="N120" i="37"/>
  <c r="C120" i="37"/>
  <c r="N119" i="37"/>
  <c r="N118" i="37"/>
  <c r="C118" i="37"/>
  <c r="N117" i="37"/>
  <c r="N116" i="37"/>
  <c r="C116" i="37"/>
  <c r="N115" i="37"/>
  <c r="N114" i="37"/>
  <c r="C114" i="37"/>
  <c r="N113" i="37"/>
  <c r="N112" i="37"/>
  <c r="C112" i="37"/>
  <c r="N111" i="37"/>
  <c r="N110" i="37"/>
  <c r="C110" i="37"/>
  <c r="N109" i="37"/>
  <c r="N108" i="37"/>
  <c r="C108" i="37"/>
  <c r="N107" i="37"/>
  <c r="N106" i="37"/>
  <c r="C106" i="37"/>
  <c r="N105" i="37"/>
  <c r="N104" i="37"/>
  <c r="C104" i="37"/>
  <c r="N103" i="37"/>
  <c r="N102" i="37"/>
  <c r="C102" i="37"/>
  <c r="N101" i="37"/>
  <c r="N100" i="37"/>
  <c r="C100" i="37"/>
  <c r="N99" i="37"/>
  <c r="N98" i="37"/>
  <c r="C98" i="37"/>
  <c r="N97" i="37"/>
  <c r="N96" i="37"/>
  <c r="C96" i="37"/>
  <c r="N95" i="37"/>
  <c r="C95" i="37"/>
  <c r="N94" i="37"/>
  <c r="N93" i="37"/>
  <c r="C93" i="37"/>
  <c r="N92" i="37"/>
  <c r="N91" i="37"/>
  <c r="C91" i="37"/>
  <c r="N90" i="37"/>
  <c r="N89" i="37"/>
  <c r="C89" i="37"/>
  <c r="N88" i="37"/>
  <c r="N87" i="37"/>
  <c r="C87" i="37"/>
  <c r="N86" i="37"/>
  <c r="N85" i="37"/>
  <c r="C85" i="37"/>
  <c r="N84" i="37"/>
  <c r="N83" i="37"/>
  <c r="C83" i="37"/>
  <c r="N82" i="37"/>
  <c r="N81" i="37"/>
  <c r="C81" i="37"/>
  <c r="N80" i="37"/>
  <c r="N79" i="37"/>
  <c r="C79" i="37"/>
  <c r="N78" i="37"/>
  <c r="N77" i="37"/>
  <c r="C77" i="37"/>
  <c r="N76" i="37"/>
  <c r="N75" i="37"/>
  <c r="C75" i="37"/>
  <c r="N74" i="37"/>
  <c r="C74" i="37"/>
  <c r="N73" i="37"/>
  <c r="N72" i="37"/>
  <c r="C72" i="37"/>
  <c r="N71" i="37"/>
  <c r="N70" i="37"/>
  <c r="C70" i="37"/>
  <c r="N69" i="37"/>
  <c r="N68" i="37"/>
  <c r="C68" i="37"/>
  <c r="N67" i="37"/>
  <c r="N66" i="37"/>
  <c r="C66" i="37"/>
  <c r="N65" i="37"/>
  <c r="N64" i="37"/>
  <c r="C64" i="37"/>
  <c r="N63" i="37"/>
  <c r="N62" i="37"/>
  <c r="C62" i="37"/>
  <c r="N61" i="37"/>
  <c r="N60" i="37"/>
  <c r="C60" i="37"/>
  <c r="N59" i="37"/>
  <c r="N58" i="37"/>
  <c r="C58" i="37"/>
  <c r="N57" i="37"/>
  <c r="N56" i="37"/>
  <c r="C56" i="37"/>
  <c r="C55" i="37"/>
  <c r="N54" i="37"/>
  <c r="N53" i="37"/>
  <c r="C53" i="37"/>
  <c r="N52" i="37"/>
  <c r="N51" i="37"/>
  <c r="C51" i="37"/>
  <c r="N50" i="37"/>
  <c r="N49" i="37"/>
  <c r="C49" i="37"/>
  <c r="N48" i="37"/>
  <c r="N47" i="37"/>
  <c r="C47" i="37"/>
  <c r="N46" i="37"/>
  <c r="N45" i="37"/>
  <c r="C45" i="37"/>
  <c r="N44" i="37"/>
  <c r="N43" i="37"/>
  <c r="C43" i="37"/>
  <c r="N42" i="37"/>
  <c r="N41" i="37"/>
  <c r="C41" i="37"/>
  <c r="N40" i="37"/>
  <c r="N39" i="37"/>
  <c r="C39" i="37"/>
  <c r="N38" i="37"/>
  <c r="N37" i="37"/>
  <c r="C37" i="37"/>
  <c r="N36" i="37"/>
  <c r="N35" i="37"/>
  <c r="C35" i="37"/>
  <c r="N34" i="37"/>
  <c r="N33" i="37"/>
  <c r="C33" i="37"/>
  <c r="N32" i="37"/>
  <c r="N31" i="37"/>
  <c r="C31" i="37"/>
  <c r="N30" i="37"/>
  <c r="N29" i="37"/>
  <c r="C29" i="37"/>
  <c r="N28" i="37"/>
  <c r="N27" i="37"/>
  <c r="C27" i="37"/>
  <c r="N26" i="37"/>
  <c r="N25" i="37"/>
  <c r="C25" i="37"/>
  <c r="C24" i="37"/>
  <c r="N210" i="30"/>
  <c r="C210" i="30"/>
  <c r="N209" i="30"/>
  <c r="C209" i="30"/>
  <c r="C208" i="30"/>
  <c r="N207" i="30"/>
  <c r="C207" i="30"/>
  <c r="N206" i="30"/>
  <c r="C206" i="30"/>
  <c r="N205" i="30"/>
  <c r="C205" i="30"/>
  <c r="N204" i="30"/>
  <c r="C204" i="30"/>
  <c r="N203" i="30"/>
  <c r="C203" i="30"/>
  <c r="N202" i="30"/>
  <c r="C202" i="30"/>
  <c r="N201" i="30"/>
  <c r="C201" i="30"/>
  <c r="N200" i="30"/>
  <c r="C200" i="30"/>
  <c r="N199" i="30"/>
  <c r="C199" i="30"/>
  <c r="N198" i="30"/>
  <c r="C198" i="30"/>
  <c r="N197" i="30"/>
  <c r="C197" i="30"/>
  <c r="N196" i="30"/>
  <c r="C196" i="30"/>
  <c r="N195" i="30"/>
  <c r="C195" i="30"/>
  <c r="N194" i="30"/>
  <c r="C194" i="30"/>
  <c r="N193" i="30"/>
  <c r="C193" i="30"/>
  <c r="N192" i="30"/>
  <c r="C192" i="30"/>
  <c r="N191" i="30"/>
  <c r="N190" i="30"/>
  <c r="C190" i="30"/>
  <c r="N189" i="30"/>
  <c r="N188" i="30"/>
  <c r="C188" i="30"/>
  <c r="N187" i="30"/>
  <c r="N186" i="30"/>
  <c r="C186" i="30"/>
  <c r="N185" i="30"/>
  <c r="N184" i="30"/>
  <c r="C184" i="30"/>
  <c r="N183" i="30"/>
  <c r="N182" i="30"/>
  <c r="C182" i="30"/>
  <c r="N181" i="30"/>
  <c r="N180" i="30"/>
  <c r="C180" i="30"/>
  <c r="N179" i="30"/>
  <c r="N178" i="30"/>
  <c r="C178" i="30"/>
  <c r="N177" i="30"/>
  <c r="N176" i="30"/>
  <c r="C176" i="30"/>
  <c r="N175" i="30"/>
  <c r="N174" i="30"/>
  <c r="C174" i="30"/>
  <c r="N173" i="30"/>
  <c r="N172" i="30"/>
  <c r="C172" i="30"/>
  <c r="N171" i="30"/>
  <c r="N170" i="30"/>
  <c r="C170" i="30"/>
  <c r="N169" i="30"/>
  <c r="C169" i="30"/>
  <c r="N168" i="30"/>
  <c r="N167" i="30"/>
  <c r="C167" i="30"/>
  <c r="N166" i="30"/>
  <c r="N165" i="30"/>
  <c r="C165" i="30"/>
  <c r="N164" i="30"/>
  <c r="N163" i="30"/>
  <c r="C163" i="30"/>
  <c r="N162" i="30"/>
  <c r="N161" i="30"/>
  <c r="C161" i="30"/>
  <c r="N160" i="30"/>
  <c r="N159" i="30"/>
  <c r="C159" i="30"/>
  <c r="N158" i="30"/>
  <c r="N157" i="30"/>
  <c r="C157" i="30"/>
  <c r="N156" i="30"/>
  <c r="N155" i="30"/>
  <c r="C155" i="30"/>
  <c r="N154" i="30"/>
  <c r="N153" i="30"/>
  <c r="C153" i="30"/>
  <c r="N152" i="30"/>
  <c r="C152" i="30"/>
  <c r="N151" i="30"/>
  <c r="N150" i="30"/>
  <c r="C150" i="30"/>
  <c r="N149" i="30"/>
  <c r="N148" i="30"/>
  <c r="C148" i="30"/>
  <c r="N147" i="30"/>
  <c r="N146" i="30"/>
  <c r="C146" i="30"/>
  <c r="N145" i="30"/>
  <c r="N144" i="30"/>
  <c r="C144" i="30"/>
  <c r="N143" i="30"/>
  <c r="N142" i="30"/>
  <c r="C142" i="30"/>
  <c r="N141" i="30"/>
  <c r="N140" i="30"/>
  <c r="C140" i="30"/>
  <c r="N139" i="30"/>
  <c r="N138" i="30"/>
  <c r="C138" i="30"/>
  <c r="N137" i="30"/>
  <c r="N136" i="30"/>
  <c r="C136" i="30"/>
  <c r="N135" i="30"/>
  <c r="N134" i="30"/>
  <c r="C134" i="30"/>
  <c r="N133" i="30"/>
  <c r="N132" i="30"/>
  <c r="C132" i="30"/>
  <c r="N131" i="30"/>
  <c r="N130" i="30"/>
  <c r="C130" i="30"/>
  <c r="N129" i="30"/>
  <c r="N128" i="30"/>
  <c r="C128" i="30"/>
  <c r="N127" i="30"/>
  <c r="N126" i="30"/>
  <c r="C126" i="30"/>
  <c r="N125" i="30"/>
  <c r="N124" i="30"/>
  <c r="C124" i="30"/>
  <c r="N123" i="30"/>
  <c r="N122" i="30"/>
  <c r="C122" i="30"/>
  <c r="N121" i="30"/>
  <c r="N120" i="30"/>
  <c r="C120" i="30"/>
  <c r="N119" i="30"/>
  <c r="C119" i="30"/>
  <c r="N118" i="30"/>
  <c r="N117" i="30"/>
  <c r="C117" i="30"/>
  <c r="N116" i="30"/>
  <c r="N115" i="30"/>
  <c r="C115" i="30"/>
  <c r="N114" i="30"/>
  <c r="N113" i="30"/>
  <c r="C113" i="30"/>
  <c r="N112" i="30"/>
  <c r="N111" i="30"/>
  <c r="C111" i="30"/>
  <c r="N110" i="30"/>
  <c r="N109" i="30"/>
  <c r="C109" i="30"/>
  <c r="N108" i="30"/>
  <c r="N107" i="30"/>
  <c r="C107" i="30"/>
  <c r="N106" i="30"/>
  <c r="N105" i="30"/>
  <c r="C105" i="30"/>
  <c r="N104" i="30"/>
  <c r="N103" i="30"/>
  <c r="C103" i="30"/>
  <c r="N102" i="30"/>
  <c r="N101" i="30"/>
  <c r="C101" i="30"/>
  <c r="N100" i="30"/>
  <c r="N99" i="30"/>
  <c r="C99" i="30"/>
  <c r="N98" i="30"/>
  <c r="N97" i="30"/>
  <c r="C97" i="30"/>
  <c r="N96" i="30"/>
  <c r="N95" i="30"/>
  <c r="C95" i="30"/>
  <c r="N94" i="30"/>
  <c r="C94" i="30"/>
  <c r="N93" i="30"/>
  <c r="N92" i="30"/>
  <c r="C92" i="30"/>
  <c r="N91" i="30"/>
  <c r="N90" i="30"/>
  <c r="C90" i="30"/>
  <c r="N89" i="30"/>
  <c r="N88" i="30"/>
  <c r="C88" i="30"/>
  <c r="N87" i="30"/>
  <c r="N86" i="30"/>
  <c r="C86" i="30"/>
  <c r="N85" i="30"/>
  <c r="N84" i="30"/>
  <c r="C84" i="30"/>
  <c r="N83" i="30"/>
  <c r="N82" i="30"/>
  <c r="C82" i="30"/>
  <c r="N81" i="30"/>
  <c r="N80" i="30"/>
  <c r="C80" i="30"/>
  <c r="N79" i="30"/>
  <c r="N78" i="30"/>
  <c r="C78" i="30"/>
  <c r="N77" i="30"/>
  <c r="N76" i="30"/>
  <c r="C76" i="30"/>
  <c r="N75" i="30"/>
  <c r="N74" i="30"/>
  <c r="C74" i="30"/>
  <c r="N73" i="30"/>
  <c r="N72" i="30"/>
  <c r="C72" i="30"/>
  <c r="C71" i="30"/>
  <c r="N70" i="30"/>
  <c r="N69" i="30"/>
  <c r="C69" i="30"/>
  <c r="N68" i="30"/>
  <c r="N67" i="30"/>
  <c r="C67" i="30"/>
  <c r="N66" i="30"/>
  <c r="N65" i="30"/>
  <c r="C65" i="30"/>
  <c r="N64" i="30"/>
  <c r="N63" i="30"/>
  <c r="C63" i="30"/>
  <c r="N62" i="30"/>
  <c r="N61" i="30"/>
  <c r="C61" i="30"/>
  <c r="N60" i="30"/>
  <c r="N59" i="30"/>
  <c r="C59" i="30"/>
  <c r="N58" i="30"/>
  <c r="N57" i="30"/>
  <c r="C57" i="30"/>
  <c r="N56" i="30"/>
  <c r="N55" i="30"/>
  <c r="C55" i="30"/>
  <c r="N54" i="30"/>
  <c r="N53" i="30"/>
  <c r="C53" i="30"/>
  <c r="N52" i="30"/>
  <c r="N51" i="30"/>
  <c r="C51" i="30"/>
  <c r="N50" i="30"/>
  <c r="N49" i="30"/>
  <c r="C49" i="30"/>
  <c r="N48" i="30"/>
  <c r="N47" i="30"/>
  <c r="C47" i="30"/>
  <c r="N46" i="30"/>
  <c r="N45" i="30"/>
  <c r="C45" i="30"/>
  <c r="N44" i="30"/>
  <c r="N43" i="30"/>
  <c r="C43" i="30"/>
  <c r="N42" i="30"/>
  <c r="N41" i="30"/>
  <c r="C41" i="30"/>
  <c r="N40" i="30"/>
  <c r="N39" i="30"/>
  <c r="C39" i="30"/>
  <c r="N38" i="30"/>
  <c r="N37" i="30"/>
  <c r="C37" i="30"/>
  <c r="N36" i="30"/>
  <c r="N35" i="30"/>
  <c r="C35" i="30"/>
  <c r="N34" i="30"/>
  <c r="N33" i="30"/>
  <c r="C33" i="30"/>
  <c r="N32" i="30"/>
  <c r="N31" i="30"/>
  <c r="C31" i="30"/>
  <c r="N30" i="30"/>
  <c r="N29" i="30"/>
  <c r="C29" i="30"/>
  <c r="N28" i="30"/>
  <c r="N27" i="30"/>
  <c r="C27" i="30"/>
  <c r="N26" i="30"/>
  <c r="N25" i="30"/>
  <c r="C25" i="30"/>
  <c r="C24" i="30"/>
  <c r="N182" i="28" l="1"/>
  <c r="C182" i="28"/>
  <c r="N181" i="28"/>
  <c r="C181" i="28"/>
  <c r="C180" i="28"/>
  <c r="N179" i="28"/>
  <c r="C179" i="28"/>
  <c r="N178" i="28"/>
  <c r="C178" i="28"/>
  <c r="N177" i="28"/>
  <c r="C177" i="28"/>
  <c r="N176" i="28"/>
  <c r="C176" i="28"/>
  <c r="N175" i="28"/>
  <c r="C175" i="28"/>
  <c r="N174" i="28"/>
  <c r="C174" i="28"/>
  <c r="N173" i="28"/>
  <c r="C173" i="28"/>
  <c r="N172" i="28"/>
  <c r="C172" i="28"/>
  <c r="N171" i="28"/>
  <c r="C171" i="28"/>
  <c r="N170" i="28"/>
  <c r="C170" i="28"/>
  <c r="N169" i="28"/>
  <c r="C169" i="28"/>
  <c r="N168" i="28"/>
  <c r="C168" i="28"/>
  <c r="N167" i="28"/>
  <c r="C167" i="28"/>
  <c r="N166" i="28"/>
  <c r="C166" i="28"/>
  <c r="N165" i="28"/>
  <c r="N164" i="28"/>
  <c r="C164" i="28"/>
  <c r="N163" i="28"/>
  <c r="N162" i="28"/>
  <c r="C162" i="28"/>
  <c r="N161" i="28"/>
  <c r="N160" i="28"/>
  <c r="C160" i="28"/>
  <c r="N159" i="28"/>
  <c r="N158" i="28"/>
  <c r="C158" i="28"/>
  <c r="N157" i="28"/>
  <c r="N156" i="28"/>
  <c r="C156" i="28"/>
  <c r="N155" i="28"/>
  <c r="N154" i="28"/>
  <c r="C154" i="28"/>
  <c r="N153" i="28"/>
  <c r="N152" i="28"/>
  <c r="C152" i="28"/>
  <c r="N151" i="28"/>
  <c r="N150" i="28"/>
  <c r="C150" i="28"/>
  <c r="N149" i="28"/>
  <c r="C149" i="28"/>
  <c r="N148" i="28"/>
  <c r="N147" i="28"/>
  <c r="C147" i="28"/>
  <c r="N146" i="28"/>
  <c r="N145" i="28"/>
  <c r="C145" i="28"/>
  <c r="N144" i="28"/>
  <c r="N143" i="28"/>
  <c r="C143" i="28"/>
  <c r="N142" i="28"/>
  <c r="N141" i="28"/>
  <c r="C141" i="28"/>
  <c r="N140" i="28"/>
  <c r="N139" i="28"/>
  <c r="C139" i="28"/>
  <c r="N138" i="28"/>
  <c r="N137" i="28"/>
  <c r="C137" i="28"/>
  <c r="N136" i="28"/>
  <c r="N135" i="28"/>
  <c r="C135" i="28"/>
  <c r="N134" i="28"/>
  <c r="N133" i="28"/>
  <c r="C133" i="28"/>
  <c r="N132" i="28"/>
  <c r="N131" i="28"/>
  <c r="C131" i="28"/>
  <c r="N130" i="28"/>
  <c r="C130" i="28"/>
  <c r="N129" i="28"/>
  <c r="N128" i="28"/>
  <c r="C128" i="28"/>
  <c r="N127" i="28"/>
  <c r="N126" i="28"/>
  <c r="C126" i="28"/>
  <c r="N125" i="28"/>
  <c r="N124" i="28"/>
  <c r="C124" i="28"/>
  <c r="N123" i="28"/>
  <c r="N122" i="28"/>
  <c r="C122" i="28"/>
  <c r="N121" i="28"/>
  <c r="N120" i="28"/>
  <c r="C120" i="28"/>
  <c r="N119" i="28"/>
  <c r="N118" i="28"/>
  <c r="C118" i="28"/>
  <c r="N117" i="28"/>
  <c r="N116" i="28"/>
  <c r="C116" i="28"/>
  <c r="N115" i="28"/>
  <c r="N114" i="28"/>
  <c r="C114" i="28"/>
  <c r="N113" i="28"/>
  <c r="N112" i="28"/>
  <c r="C112" i="28"/>
  <c r="N111" i="28"/>
  <c r="N110" i="28"/>
  <c r="C110" i="28"/>
  <c r="N109" i="28"/>
  <c r="N108" i="28"/>
  <c r="C108" i="28"/>
  <c r="N107" i="28"/>
  <c r="N106" i="28"/>
  <c r="C106" i="28"/>
  <c r="N105" i="28"/>
  <c r="N104" i="28"/>
  <c r="C104" i="28"/>
  <c r="N103" i="28"/>
  <c r="N102" i="28"/>
  <c r="C102" i="28"/>
  <c r="N101" i="28"/>
  <c r="N100" i="28"/>
  <c r="C100" i="28"/>
  <c r="N99" i="28"/>
  <c r="N98" i="28"/>
  <c r="C98" i="28"/>
  <c r="N97" i="28"/>
  <c r="N96" i="28"/>
  <c r="C96" i="28"/>
  <c r="N95" i="28"/>
  <c r="C95" i="28"/>
  <c r="N94" i="28"/>
  <c r="N93" i="28"/>
  <c r="C93" i="28"/>
  <c r="N92" i="28"/>
  <c r="N91" i="28"/>
  <c r="C91" i="28"/>
  <c r="N90" i="28"/>
  <c r="N89" i="28"/>
  <c r="C89" i="28"/>
  <c r="N88" i="28"/>
  <c r="N87" i="28"/>
  <c r="C87" i="28"/>
  <c r="N86" i="28"/>
  <c r="N85" i="28"/>
  <c r="C85" i="28"/>
  <c r="N84" i="28"/>
  <c r="N83" i="28"/>
  <c r="C83" i="28"/>
  <c r="N82" i="28"/>
  <c r="N81" i="28"/>
  <c r="C81" i="28"/>
  <c r="N80" i="28"/>
  <c r="N79" i="28"/>
  <c r="C79" i="28"/>
  <c r="N78" i="28"/>
  <c r="N77" i="28"/>
  <c r="C77" i="28"/>
  <c r="N76" i="28"/>
  <c r="N75" i="28"/>
  <c r="C75" i="28"/>
  <c r="N74" i="28"/>
  <c r="C74" i="28"/>
  <c r="N73" i="28"/>
  <c r="N72" i="28"/>
  <c r="C72" i="28"/>
  <c r="N71" i="28"/>
  <c r="N70" i="28"/>
  <c r="C70" i="28"/>
  <c r="N69" i="28"/>
  <c r="N68" i="28"/>
  <c r="C68" i="28"/>
  <c r="N67" i="28"/>
  <c r="N66" i="28"/>
  <c r="C66" i="28"/>
  <c r="N65" i="28"/>
  <c r="N64" i="28"/>
  <c r="C64" i="28"/>
  <c r="N63" i="28"/>
  <c r="N62" i="28"/>
  <c r="C62" i="28"/>
  <c r="N61" i="28"/>
  <c r="N60" i="28"/>
  <c r="C60" i="28"/>
  <c r="N59" i="28"/>
  <c r="N58" i="28"/>
  <c r="C58" i="28"/>
  <c r="N57" i="28"/>
  <c r="N56" i="28"/>
  <c r="C56" i="28"/>
  <c r="C55" i="28"/>
  <c r="N54" i="28"/>
  <c r="N53" i="28"/>
  <c r="C53" i="28"/>
  <c r="N52" i="28"/>
  <c r="N51" i="28"/>
  <c r="C51" i="28"/>
  <c r="N50" i="28"/>
  <c r="N49" i="28"/>
  <c r="C49" i="28"/>
  <c r="N48" i="28"/>
  <c r="N47" i="28"/>
  <c r="C47" i="28"/>
  <c r="N46" i="28"/>
  <c r="N45" i="28"/>
  <c r="C45" i="28"/>
  <c r="N44" i="28"/>
  <c r="N43" i="28"/>
  <c r="C43" i="28"/>
  <c r="N42" i="28"/>
  <c r="N41" i="28"/>
  <c r="C41" i="28"/>
  <c r="N40" i="28"/>
  <c r="N39" i="28"/>
  <c r="C39" i="28"/>
  <c r="N38" i="28"/>
  <c r="N37" i="28"/>
  <c r="C37" i="28"/>
  <c r="N36" i="28"/>
  <c r="N35" i="28"/>
  <c r="C35" i="28"/>
  <c r="N34" i="28"/>
  <c r="N33" i="28"/>
  <c r="C33" i="28"/>
  <c r="N32" i="28"/>
  <c r="N31" i="28"/>
  <c r="C31" i="28"/>
  <c r="N30" i="28"/>
  <c r="N29" i="28"/>
  <c r="C29" i="28"/>
  <c r="N28" i="28"/>
  <c r="N27" i="28"/>
  <c r="C27" i="28"/>
  <c r="N26" i="28"/>
  <c r="N25" i="28"/>
  <c r="C25" i="28"/>
  <c r="C24" i="28"/>
  <c r="N248" i="27"/>
  <c r="C248" i="27"/>
  <c r="N247" i="27"/>
  <c r="C247" i="27"/>
  <c r="N246" i="27"/>
  <c r="C246" i="27"/>
  <c r="N229" i="27"/>
  <c r="N228" i="27"/>
  <c r="C228" i="27"/>
  <c r="N227" i="27"/>
  <c r="N226" i="27"/>
  <c r="C226" i="27"/>
  <c r="N225" i="27"/>
  <c r="N224" i="27"/>
  <c r="C224" i="27"/>
  <c r="N223" i="27"/>
  <c r="N222" i="27"/>
  <c r="C222" i="27"/>
  <c r="N221" i="27"/>
  <c r="N220" i="27"/>
  <c r="C220" i="27"/>
  <c r="N219" i="27"/>
  <c r="N218" i="27"/>
  <c r="C218" i="27"/>
  <c r="N196" i="27"/>
  <c r="N195" i="27"/>
  <c r="C195" i="27"/>
  <c r="N177" i="27"/>
  <c r="N176" i="27"/>
  <c r="C176" i="27"/>
  <c r="N140" i="27"/>
  <c r="N139" i="27"/>
  <c r="C139" i="27"/>
  <c r="N138" i="27"/>
  <c r="N137" i="27"/>
  <c r="C137" i="27"/>
  <c r="N136" i="27"/>
  <c r="N135" i="27"/>
  <c r="C135" i="27"/>
  <c r="N107" i="27"/>
  <c r="N106" i="27"/>
  <c r="C106" i="27"/>
  <c r="N105" i="27"/>
  <c r="N104" i="27"/>
  <c r="C104" i="27"/>
  <c r="N103" i="27"/>
  <c r="N102" i="27"/>
  <c r="C102" i="27"/>
  <c r="N78" i="27"/>
  <c r="N77" i="27"/>
  <c r="C77" i="27"/>
  <c r="N76" i="27"/>
  <c r="N75" i="27"/>
  <c r="C75" i="27"/>
  <c r="N74" i="27"/>
  <c r="N73" i="27"/>
  <c r="C73" i="27"/>
  <c r="N72" i="27"/>
  <c r="N71" i="27"/>
  <c r="C71" i="27"/>
  <c r="N70" i="27"/>
  <c r="N69" i="27"/>
  <c r="C69" i="27"/>
  <c r="N68" i="27"/>
  <c r="N67" i="27"/>
  <c r="C67" i="27"/>
  <c r="N66" i="27"/>
  <c r="N65" i="27"/>
  <c r="C65" i="27"/>
  <c r="N252" i="27"/>
  <c r="C252" i="27"/>
  <c r="N251" i="27"/>
  <c r="C251" i="27"/>
  <c r="C250" i="27"/>
  <c r="N249" i="27"/>
  <c r="C249" i="27"/>
  <c r="N245" i="27"/>
  <c r="C245" i="27"/>
  <c r="N244" i="27"/>
  <c r="C244" i="27"/>
  <c r="N243" i="27"/>
  <c r="C243" i="27"/>
  <c r="N242" i="27"/>
  <c r="C242" i="27"/>
  <c r="N241" i="27"/>
  <c r="C241" i="27"/>
  <c r="N240" i="27"/>
  <c r="C240" i="27"/>
  <c r="N239" i="27"/>
  <c r="C239" i="27"/>
  <c r="N238" i="27"/>
  <c r="C238" i="27"/>
  <c r="N237" i="27"/>
  <c r="C237" i="27"/>
  <c r="N236" i="27"/>
  <c r="C236" i="27"/>
  <c r="N235" i="27"/>
  <c r="C235" i="27"/>
  <c r="N234" i="27"/>
  <c r="C234" i="27"/>
  <c r="N233" i="27"/>
  <c r="C233" i="27"/>
  <c r="N232" i="27"/>
  <c r="C232" i="27"/>
  <c r="N231" i="27"/>
  <c r="N230" i="27"/>
  <c r="C230" i="27"/>
  <c r="N217" i="27"/>
  <c r="N216" i="27"/>
  <c r="C216" i="27"/>
  <c r="N215" i="27"/>
  <c r="N214" i="27"/>
  <c r="C214" i="27"/>
  <c r="N213" i="27"/>
  <c r="N212" i="27"/>
  <c r="C212" i="27"/>
  <c r="N211" i="27"/>
  <c r="N210" i="27"/>
  <c r="C210" i="27"/>
  <c r="N209" i="27"/>
  <c r="N208" i="27"/>
  <c r="C208" i="27"/>
  <c r="N207" i="27"/>
  <c r="N206" i="27"/>
  <c r="C206" i="27"/>
  <c r="N205" i="27"/>
  <c r="N204" i="27"/>
  <c r="C204" i="27"/>
  <c r="N203" i="27"/>
  <c r="N202" i="27"/>
  <c r="C202" i="27"/>
  <c r="N201" i="27"/>
  <c r="N200" i="27"/>
  <c r="C200" i="27"/>
  <c r="N199" i="27"/>
  <c r="C199" i="27"/>
  <c r="N198" i="27"/>
  <c r="N197" i="27"/>
  <c r="C197" i="27"/>
  <c r="N194" i="27"/>
  <c r="N193" i="27"/>
  <c r="C193" i="27"/>
  <c r="N192" i="27"/>
  <c r="N191" i="27"/>
  <c r="C191" i="27"/>
  <c r="N190" i="27"/>
  <c r="N189" i="27"/>
  <c r="C189" i="27"/>
  <c r="N188" i="27"/>
  <c r="N187" i="27"/>
  <c r="C187" i="27"/>
  <c r="N186" i="27"/>
  <c r="N185" i="27"/>
  <c r="C185" i="27"/>
  <c r="N184" i="27"/>
  <c r="N183" i="27"/>
  <c r="C183" i="27"/>
  <c r="N182" i="27"/>
  <c r="N181" i="27"/>
  <c r="C181" i="27"/>
  <c r="N180" i="27"/>
  <c r="C180" i="27"/>
  <c r="N179" i="27"/>
  <c r="N178" i="27"/>
  <c r="C178" i="27"/>
  <c r="N175" i="27"/>
  <c r="N174" i="27"/>
  <c r="C174" i="27"/>
  <c r="N173" i="27"/>
  <c r="N172" i="27"/>
  <c r="C172" i="27"/>
  <c r="N171" i="27"/>
  <c r="N170" i="27"/>
  <c r="C170" i="27"/>
  <c r="N169" i="27"/>
  <c r="N168" i="27"/>
  <c r="C168" i="27"/>
  <c r="N167" i="27"/>
  <c r="N166" i="27"/>
  <c r="C166" i="27"/>
  <c r="N165" i="27"/>
  <c r="N164" i="27"/>
  <c r="C164" i="27"/>
  <c r="N163" i="27"/>
  <c r="N162" i="27"/>
  <c r="C162" i="27"/>
  <c r="N161" i="27"/>
  <c r="N160" i="27"/>
  <c r="C160" i="27"/>
  <c r="N159" i="27"/>
  <c r="N158" i="27"/>
  <c r="C158" i="27"/>
  <c r="N157" i="27"/>
  <c r="N156" i="27"/>
  <c r="C156" i="27"/>
  <c r="N155" i="27"/>
  <c r="N154" i="27"/>
  <c r="C154" i="27"/>
  <c r="N153" i="27"/>
  <c r="N152" i="27"/>
  <c r="C152" i="27"/>
  <c r="N151" i="27"/>
  <c r="N150" i="27"/>
  <c r="C150" i="27"/>
  <c r="N149" i="27"/>
  <c r="N148" i="27"/>
  <c r="C148" i="27"/>
  <c r="N147" i="27"/>
  <c r="N146" i="27"/>
  <c r="C146" i="27"/>
  <c r="N145" i="27"/>
  <c r="N144" i="27"/>
  <c r="C144" i="27"/>
  <c r="N143" i="27"/>
  <c r="C143" i="27"/>
  <c r="N142" i="27"/>
  <c r="N141" i="27"/>
  <c r="C141" i="27"/>
  <c r="N134" i="27"/>
  <c r="N133" i="27"/>
  <c r="C133" i="27"/>
  <c r="N132" i="27"/>
  <c r="N131" i="27"/>
  <c r="C131" i="27"/>
  <c r="N130" i="27"/>
  <c r="N129" i="27"/>
  <c r="C129" i="27"/>
  <c r="N128" i="27"/>
  <c r="N127" i="27"/>
  <c r="C127" i="27"/>
  <c r="N126" i="27"/>
  <c r="N125" i="27"/>
  <c r="C125" i="27"/>
  <c r="N124" i="27"/>
  <c r="N123" i="27"/>
  <c r="C123" i="27"/>
  <c r="N122" i="27"/>
  <c r="N121" i="27"/>
  <c r="C121" i="27"/>
  <c r="N120" i="27"/>
  <c r="N119" i="27"/>
  <c r="C119" i="27"/>
  <c r="N118" i="27"/>
  <c r="N117" i="27"/>
  <c r="C117" i="27"/>
  <c r="N116" i="27"/>
  <c r="N115" i="27"/>
  <c r="C115" i="27"/>
  <c r="N114" i="27"/>
  <c r="N113" i="27"/>
  <c r="C113" i="27"/>
  <c r="N112" i="27"/>
  <c r="N111" i="27"/>
  <c r="C111" i="27"/>
  <c r="N110" i="27"/>
  <c r="C110" i="27"/>
  <c r="N109" i="27"/>
  <c r="N108" i="27"/>
  <c r="C108" i="27"/>
  <c r="N101" i="27"/>
  <c r="N100" i="27"/>
  <c r="C100" i="27"/>
  <c r="N99" i="27"/>
  <c r="N98" i="27"/>
  <c r="C98" i="27"/>
  <c r="N97" i="27"/>
  <c r="N96" i="27"/>
  <c r="C96" i="27"/>
  <c r="N95" i="27"/>
  <c r="N94" i="27"/>
  <c r="C94" i="27"/>
  <c r="N93" i="27"/>
  <c r="N92" i="27"/>
  <c r="C92" i="27"/>
  <c r="N91" i="27"/>
  <c r="N90" i="27"/>
  <c r="C90" i="27"/>
  <c r="N89" i="27"/>
  <c r="N88" i="27"/>
  <c r="C88" i="27"/>
  <c r="N87" i="27"/>
  <c r="N86" i="27"/>
  <c r="C86" i="27"/>
  <c r="N85" i="27"/>
  <c r="N84" i="27"/>
  <c r="C84" i="27"/>
  <c r="N83" i="27"/>
  <c r="N82" i="27"/>
  <c r="C82" i="27"/>
  <c r="C81" i="27"/>
  <c r="N80" i="27"/>
  <c r="N79" i="27"/>
  <c r="C79" i="27"/>
  <c r="N64" i="27"/>
  <c r="N63" i="27"/>
  <c r="C63" i="27"/>
  <c r="N62" i="27"/>
  <c r="N61" i="27"/>
  <c r="C61" i="27"/>
  <c r="N60" i="27"/>
  <c r="N59" i="27"/>
  <c r="C59" i="27"/>
  <c r="N58" i="27"/>
  <c r="N57" i="27"/>
  <c r="C57" i="27"/>
  <c r="N56" i="27"/>
  <c r="N55" i="27"/>
  <c r="C55" i="27"/>
  <c r="N54" i="27"/>
  <c r="N53" i="27"/>
  <c r="C53" i="27"/>
  <c r="N52" i="27"/>
  <c r="N51" i="27"/>
  <c r="C51" i="27"/>
  <c r="N50" i="27"/>
  <c r="N49" i="27"/>
  <c r="C49" i="27"/>
  <c r="N48" i="27"/>
  <c r="N47" i="27"/>
  <c r="C47" i="27"/>
  <c r="N46" i="27"/>
  <c r="N45" i="27"/>
  <c r="C45" i="27"/>
  <c r="N44" i="27"/>
  <c r="N43" i="27"/>
  <c r="C43" i="27"/>
  <c r="N42" i="27"/>
  <c r="N41" i="27"/>
  <c r="C41" i="27"/>
  <c r="N40" i="27"/>
  <c r="N39" i="27"/>
  <c r="C39" i="27"/>
  <c r="N38" i="27"/>
  <c r="N37" i="27"/>
  <c r="C37" i="27"/>
  <c r="N36" i="27"/>
  <c r="N35" i="27"/>
  <c r="C35" i="27"/>
  <c r="N34" i="27"/>
  <c r="N33" i="27"/>
  <c r="C33" i="27"/>
  <c r="N32" i="27"/>
  <c r="N31" i="27"/>
  <c r="C31" i="27"/>
  <c r="N30" i="27"/>
  <c r="N29" i="27"/>
  <c r="C29" i="27"/>
  <c r="N28" i="27"/>
  <c r="N27" i="27"/>
  <c r="C27" i="27"/>
  <c r="N26" i="27"/>
  <c r="N25" i="27"/>
  <c r="C25" i="27"/>
  <c r="C24" i="27"/>
  <c r="N207" i="1" l="1"/>
  <c r="C207" i="1"/>
  <c r="N206" i="1"/>
  <c r="C206" i="1"/>
  <c r="C205" i="1"/>
  <c r="N204" i="1"/>
  <c r="C204" i="1"/>
  <c r="N203" i="1"/>
  <c r="C203" i="1"/>
  <c r="N202" i="1"/>
  <c r="C202" i="1"/>
  <c r="N201" i="1"/>
  <c r="C201" i="1"/>
  <c r="N200" i="1"/>
  <c r="C200" i="1"/>
  <c r="N199" i="1"/>
  <c r="C199" i="1"/>
  <c r="N198" i="1"/>
  <c r="C198" i="1"/>
  <c r="N197" i="1"/>
  <c r="C197" i="1"/>
  <c r="N196" i="1"/>
  <c r="C196" i="1"/>
  <c r="N195" i="1"/>
  <c r="C195" i="1"/>
  <c r="N194" i="1"/>
  <c r="C194" i="1"/>
  <c r="N193" i="1"/>
  <c r="C193" i="1"/>
  <c r="N192" i="1"/>
  <c r="C192" i="1"/>
  <c r="N191" i="1"/>
  <c r="C191" i="1"/>
  <c r="N190" i="1"/>
  <c r="C190" i="1"/>
  <c r="N189" i="1"/>
  <c r="N188" i="1"/>
  <c r="C188" i="1"/>
  <c r="N187" i="1"/>
  <c r="N186" i="1"/>
  <c r="C186" i="1"/>
  <c r="N185" i="1"/>
  <c r="N184" i="1"/>
  <c r="C184" i="1"/>
  <c r="N183" i="1"/>
  <c r="N182" i="1"/>
  <c r="C182" i="1"/>
  <c r="N181" i="1"/>
  <c r="N180" i="1"/>
  <c r="C180" i="1"/>
  <c r="N179" i="1"/>
  <c r="N178" i="1"/>
  <c r="C178" i="1"/>
  <c r="N177" i="1"/>
  <c r="N176" i="1"/>
  <c r="C176" i="1"/>
  <c r="N175" i="1"/>
  <c r="N174" i="1"/>
  <c r="C174" i="1"/>
  <c r="N173" i="1"/>
  <c r="N172" i="1"/>
  <c r="C172" i="1"/>
  <c r="N171" i="1"/>
  <c r="N170" i="1"/>
  <c r="C170" i="1"/>
  <c r="N169" i="1"/>
  <c r="C169" i="1"/>
  <c r="N168" i="1"/>
  <c r="N167" i="1"/>
  <c r="C167" i="1"/>
  <c r="N166" i="1"/>
  <c r="N165" i="1"/>
  <c r="C165" i="1"/>
  <c r="N164" i="1"/>
  <c r="N163" i="1"/>
  <c r="C163" i="1"/>
  <c r="N162" i="1"/>
  <c r="N161" i="1"/>
  <c r="C161" i="1"/>
  <c r="N160" i="1"/>
  <c r="N159" i="1"/>
  <c r="C159" i="1"/>
  <c r="N158" i="1"/>
  <c r="N157" i="1"/>
  <c r="C157" i="1"/>
  <c r="N156" i="1"/>
  <c r="N155" i="1"/>
  <c r="C155" i="1"/>
  <c r="N154" i="1"/>
  <c r="N153" i="1"/>
  <c r="C153" i="1"/>
  <c r="N152" i="1"/>
  <c r="C152" i="1"/>
  <c r="N151" i="1"/>
  <c r="N150" i="1"/>
  <c r="C150" i="1"/>
  <c r="N149" i="1"/>
  <c r="N148" i="1"/>
  <c r="C148" i="1"/>
  <c r="N147" i="1"/>
  <c r="N146" i="1"/>
  <c r="C146" i="1"/>
  <c r="N145" i="1"/>
  <c r="N144" i="1"/>
  <c r="C144" i="1"/>
  <c r="N143" i="1"/>
  <c r="N142" i="1"/>
  <c r="C142" i="1"/>
  <c r="N141" i="1"/>
  <c r="N140" i="1"/>
  <c r="C140" i="1"/>
  <c r="N139" i="1"/>
  <c r="N138" i="1"/>
  <c r="C138" i="1"/>
  <c r="N137" i="1"/>
  <c r="N136" i="1"/>
  <c r="C136" i="1"/>
  <c r="N135" i="1"/>
  <c r="N134" i="1"/>
  <c r="C134" i="1"/>
  <c r="N133" i="1"/>
  <c r="N132" i="1"/>
  <c r="C132" i="1"/>
  <c r="N131" i="1"/>
  <c r="N130" i="1"/>
  <c r="C130" i="1"/>
  <c r="N129" i="1"/>
  <c r="N128" i="1"/>
  <c r="C128" i="1"/>
  <c r="N127" i="1"/>
  <c r="N126" i="1"/>
  <c r="C126" i="1"/>
  <c r="N125" i="1"/>
  <c r="N124" i="1"/>
  <c r="C124" i="1"/>
  <c r="N123" i="1"/>
  <c r="N122" i="1"/>
  <c r="C122" i="1"/>
  <c r="N121" i="1"/>
  <c r="N120" i="1"/>
  <c r="C120" i="1"/>
  <c r="N119" i="1"/>
  <c r="N118" i="1"/>
  <c r="C118" i="1"/>
  <c r="N117" i="1"/>
  <c r="C117" i="1"/>
  <c r="N116" i="1"/>
  <c r="N115" i="1"/>
  <c r="C115" i="1"/>
  <c r="N114" i="1"/>
  <c r="N113" i="1"/>
  <c r="C113" i="1"/>
  <c r="N112" i="1"/>
  <c r="N111" i="1"/>
  <c r="C111" i="1"/>
  <c r="N110" i="1"/>
  <c r="N109" i="1"/>
  <c r="C109" i="1"/>
  <c r="N108" i="1"/>
  <c r="N107" i="1"/>
  <c r="C107" i="1"/>
  <c r="N106" i="1"/>
  <c r="N105" i="1"/>
  <c r="C105" i="1"/>
  <c r="N104" i="1"/>
  <c r="N103" i="1"/>
  <c r="C103" i="1"/>
  <c r="N102" i="1"/>
  <c r="N101" i="1"/>
  <c r="C101" i="1"/>
  <c r="N100" i="1"/>
  <c r="N99" i="1"/>
  <c r="C99" i="1"/>
  <c r="N98" i="1"/>
  <c r="N97" i="1"/>
  <c r="C97" i="1"/>
  <c r="N96" i="1"/>
  <c r="N95" i="1"/>
  <c r="C95" i="1"/>
  <c r="N94" i="1"/>
  <c r="N93" i="1"/>
  <c r="C93" i="1"/>
  <c r="N92" i="1"/>
  <c r="N91" i="1"/>
  <c r="C91" i="1"/>
  <c r="N90" i="1"/>
  <c r="C90" i="1"/>
  <c r="N89" i="1"/>
  <c r="N87" i="1"/>
  <c r="N85" i="1"/>
  <c r="N83" i="1"/>
  <c r="N81" i="1"/>
  <c r="N79" i="1"/>
  <c r="N77" i="1"/>
  <c r="N75" i="1"/>
  <c r="N73" i="1"/>
  <c r="N71" i="1"/>
  <c r="N69" i="1"/>
  <c r="N66" i="1"/>
  <c r="N64" i="1"/>
  <c r="N62" i="1"/>
  <c r="N60" i="1"/>
  <c r="N58" i="1"/>
  <c r="N56" i="1"/>
  <c r="N54" i="1"/>
  <c r="N52" i="1"/>
  <c r="N50" i="1"/>
  <c r="N48" i="1"/>
  <c r="N46" i="1"/>
  <c r="N44" i="1"/>
  <c r="N42" i="1"/>
  <c r="N40" i="1"/>
  <c r="N38" i="1"/>
  <c r="N36" i="1"/>
  <c r="N34" i="1"/>
  <c r="N32" i="1"/>
  <c r="N30" i="1"/>
  <c r="N28" i="1"/>
  <c r="N26" i="1"/>
  <c r="N88" i="1"/>
  <c r="C88" i="1"/>
  <c r="N86" i="1"/>
  <c r="C86" i="1"/>
  <c r="N84" i="1"/>
  <c r="C84" i="1"/>
  <c r="N82" i="1"/>
  <c r="C82" i="1"/>
  <c r="N80" i="1"/>
  <c r="C80" i="1"/>
  <c r="N78" i="1"/>
  <c r="C78" i="1"/>
  <c r="N76" i="1"/>
  <c r="C76" i="1"/>
  <c r="N74" i="1"/>
  <c r="C74" i="1"/>
  <c r="N72" i="1"/>
  <c r="C72" i="1"/>
  <c r="N70" i="1"/>
  <c r="C70" i="1"/>
  <c r="N68" i="1"/>
  <c r="C68" i="1"/>
  <c r="C67" i="1"/>
  <c r="C24" i="1"/>
  <c r="N65" i="1"/>
  <c r="C65" i="1"/>
  <c r="N63" i="1"/>
  <c r="C63" i="1"/>
  <c r="N61" i="1"/>
  <c r="C61" i="1"/>
  <c r="N59" i="1"/>
  <c r="C59" i="1"/>
  <c r="N57" i="1"/>
  <c r="C57" i="1"/>
  <c r="N55" i="1"/>
  <c r="C55" i="1"/>
  <c r="N53" i="1"/>
  <c r="C53" i="1"/>
  <c r="N51" i="1"/>
  <c r="C51" i="1"/>
  <c r="N49" i="1"/>
  <c r="C49" i="1"/>
  <c r="N47" i="1"/>
  <c r="C47" i="1"/>
  <c r="N45" i="1"/>
  <c r="C45" i="1"/>
  <c r="N43" i="1"/>
  <c r="C43" i="1"/>
  <c r="N41" i="1"/>
  <c r="C41" i="1"/>
  <c r="N39" i="1"/>
  <c r="C39" i="1"/>
  <c r="N37" i="1"/>
  <c r="C37" i="1"/>
  <c r="N35" i="1"/>
  <c r="C35" i="1"/>
  <c r="N33" i="1"/>
  <c r="C33" i="1"/>
  <c r="N31" i="1"/>
  <c r="C31" i="1"/>
  <c r="N29" i="1"/>
  <c r="C29" i="1"/>
  <c r="N27" i="1"/>
  <c r="C27" i="1"/>
  <c r="N25" i="1"/>
  <c r="C25" i="1"/>
</calcChain>
</file>

<file path=xl/sharedStrings.xml><?xml version="1.0" encoding="utf-8"?>
<sst xmlns="http://schemas.openxmlformats.org/spreadsheetml/2006/main" count="4332" uniqueCount="829">
  <si>
    <t>Firma:</t>
  </si>
  <si>
    <t>Tel.:</t>
  </si>
  <si>
    <t>Anschrift:</t>
  </si>
  <si>
    <t>Fax.:</t>
  </si>
  <si>
    <t>Email:</t>
  </si>
  <si>
    <t>Fabrikmarke:</t>
  </si>
  <si>
    <t>Type:</t>
  </si>
  <si>
    <t>Fahrzeugidentifizierungsnummer:</t>
  </si>
  <si>
    <t>Nachweise</t>
  </si>
  <si>
    <t>Rechtsakt</t>
  </si>
  <si>
    <t>Hersteller 2. Stufe</t>
  </si>
  <si>
    <t>Nicht nachgewiesen</t>
  </si>
  <si>
    <t>Rahmenrichtlinie</t>
  </si>
  <si>
    <t>2007/46/EG</t>
  </si>
  <si>
    <t>Zulässiger Geräuschpegel</t>
  </si>
  <si>
    <t>70/157/EWG</t>
  </si>
  <si>
    <t>Einrichtungen für den hinteren Unterfahrschutz
und Ihr Anbau; hinterer Unterfahrschutz</t>
  </si>
  <si>
    <t>Anbringungsstelle und Anbringung, hinteres
Kennzeichen</t>
  </si>
  <si>
    <t>Lenkanlagen</t>
  </si>
  <si>
    <t>Einstieg ins Fahrzeug und
Manövriereigenschaften (Türen; Trittbretter)</t>
  </si>
  <si>
    <t>Türverschlüsse und Türaufhängungen</t>
  </si>
  <si>
    <t>Vorrichtungen für Schallzeichen</t>
  </si>
  <si>
    <t>Einrichtungen für indirekte Sicht und
ihre Anbringung</t>
  </si>
  <si>
    <t>Bremsen (PKW)</t>
  </si>
  <si>
    <t>Innenausstattung</t>
  </si>
  <si>
    <t>Schutz  von Kraftfahrzeugen gegen 
unbefugte Benutzung</t>
  </si>
  <si>
    <t>Schutz des Fahrzeugführers vor der 
Lenkanlage bei Unfallstößen</t>
  </si>
  <si>
    <t>Sitze, ihre Verankerungen und Kopfstützen</t>
  </si>
  <si>
    <t>Einstiegs ins Fahrzeug und
Manövriereigenschaften (Rückwärtsgang)</t>
  </si>
  <si>
    <t>Geschwindigkeitsmesseinrichtung
einschließlich ihres Einbaus</t>
  </si>
  <si>
    <t>Tagfahrlicht für Kraftfahrzeuge</t>
  </si>
  <si>
    <t>Seitenmarkierungsleuchten für
Kraftfahrzeuge und ihre Anhänger</t>
  </si>
  <si>
    <t>Fahrtrichtungsanzeiger für Kraftfahrzeuge
und ihre Anhänger</t>
  </si>
  <si>
    <t>Glühlampen zur Verwendung in genehmigten
Scheinwerfern und Leuchten von
Kraftfahrzeugen und ihren Anhängern</t>
  </si>
  <si>
    <t>KFZ-Scheinwerfer mit Gasentladungs-
lichtquellen</t>
  </si>
  <si>
    <t>Gasentladungslichtquellen für genehmigte 
Gasentladungsleuchteinheiten in 
Kraftfahrzeugen</t>
  </si>
  <si>
    <t>Adaptive Front- Beleuchtungssysteme für
Kraftfahrzeuge</t>
  </si>
  <si>
    <t>Nebelscheinwerfer für Kraftfahrzeuge</t>
  </si>
  <si>
    <t>Abschleppeinrichtung</t>
  </si>
  <si>
    <t>Nebelschlussleuchten für Kraftfahrzeuge und ihre Anhänger</t>
  </si>
  <si>
    <t>Rückfahrscheinwerfer für Kraftfahrzeuge und ihre Anhänger</t>
  </si>
  <si>
    <t>Sichtfeld des Fahrzeugführers nach vorne</t>
  </si>
  <si>
    <t>Windschutzscheibenwaschanlage
und Windschutzscheibenwaschanlagen</t>
  </si>
  <si>
    <t>Heizungssysteme</t>
  </si>
  <si>
    <t>Radabdeckung</t>
  </si>
  <si>
    <t>In Fahrzeugsitze einbezogene und nicht
einbezogene Kopfstützen</t>
  </si>
  <si>
    <t>Sicherheitsglas</t>
  </si>
  <si>
    <t>Luftreifen für PKW und ihre 
Anhänger (Klassen C1)</t>
  </si>
  <si>
    <t>Komplettnotrad, Notlaufreifen/Notlaufsystem
und Reifendrucküberwachungssystem</t>
  </si>
  <si>
    <t>Verbindungseinrichtungen für
Fahrzeugkombinationen</t>
  </si>
  <si>
    <t>Frontalaufprall, Schutz der Insassen bei 
einen Frontalaufprall</t>
  </si>
  <si>
    <t>Seitenaufprall, Schutz der Insassen bei 
einen Seitenaufprall</t>
  </si>
  <si>
    <t>Recyclingfähigkeit</t>
  </si>
  <si>
    <t>Richtlinie 2005/64/EG</t>
  </si>
  <si>
    <t>Klimaanlagen</t>
  </si>
  <si>
    <t>Richtlinie 2006/40/EG</t>
  </si>
  <si>
    <t>Allgemeine Sicherheit</t>
  </si>
  <si>
    <t>Gangwechselanzeiger</t>
  </si>
  <si>
    <t>Spezielle Ausrüstung für Kraftfahrzeuge,
in deren Antriebsystem verflüssigte Gase
verwendet werden, und deren Einbau</t>
  </si>
  <si>
    <t>Fahrzeug Alarmsysteme</t>
  </si>
  <si>
    <t>Elektrische Sicherheit</t>
  </si>
  <si>
    <t>Spezielle Bauteile von Kraftfahrzeugen, in
deren Antriebsystem komprimiertes Erdgas
(CNG) verwendet wird, und deren Einbau</t>
  </si>
  <si>
    <t>Unterschrift / Firmenstempel</t>
  </si>
  <si>
    <t>Datum, Ort</t>
  </si>
  <si>
    <t>Sitze für Kraftomnibusse</t>
  </si>
  <si>
    <t>Notbrems-Assistenzsystem</t>
  </si>
  <si>
    <t>Spurhaltewarnsystem</t>
  </si>
  <si>
    <t>Festigkeit des Fahrerhauses</t>
  </si>
  <si>
    <t>Massen und Abmessungen</t>
  </si>
  <si>
    <t>Fahrzeuge für die Beförderung gefährlicher Güter</t>
  </si>
  <si>
    <t>Nr.</t>
  </si>
  <si>
    <t>Nummer des Rechtsakts</t>
  </si>
  <si>
    <t>1A</t>
  </si>
  <si>
    <t>Geräuschpegel</t>
  </si>
  <si>
    <t>2A</t>
  </si>
  <si>
    <t>3A</t>
  </si>
  <si>
    <t>Verhütung von Brandgefahren (Behälter für flüssigen Kraftstoff)</t>
  </si>
  <si>
    <t>3B</t>
  </si>
  <si>
    <t>4A</t>
  </si>
  <si>
    <t>5A</t>
  </si>
  <si>
    <t>6A</t>
  </si>
  <si>
    <t>6B</t>
  </si>
  <si>
    <t>7A</t>
  </si>
  <si>
    <t>8A</t>
  </si>
  <si>
    <t>9A</t>
  </si>
  <si>
    <t>Bremsen von Kraftfahrzeugen und Kraftfahrzeuganhängern</t>
  </si>
  <si>
    <t>9B</t>
  </si>
  <si>
    <t>10A</t>
  </si>
  <si>
    <t>Elektromagnetische Verträglichkeit</t>
  </si>
  <si>
    <t>12A</t>
  </si>
  <si>
    <t>13A</t>
  </si>
  <si>
    <t>Schutz von Kraftfahrzeugen gegen unbefugte Benutzung</t>
  </si>
  <si>
    <t>13B</t>
  </si>
  <si>
    <t>14A</t>
  </si>
  <si>
    <t>15A</t>
  </si>
  <si>
    <t>15B</t>
  </si>
  <si>
    <t>16A</t>
  </si>
  <si>
    <t>Vorstehende Außenkanten</t>
  </si>
  <si>
    <t>17A</t>
  </si>
  <si>
    <t>17B</t>
  </si>
  <si>
    <t>18A</t>
  </si>
  <si>
    <t>19A</t>
  </si>
  <si>
    <t>20A</t>
  </si>
  <si>
    <t>Anbau der Beleuchtungs- und Lichtsignaleinrichtungen an Kraftfahrzeugen</t>
  </si>
  <si>
    <t>21A</t>
  </si>
  <si>
    <t>Retroreflektierende Einrichtungen für Kraftfahrzeuge und ihre Anhänger</t>
  </si>
  <si>
    <t>22A</t>
  </si>
  <si>
    <t>Begrenzungsleuchten, Schlussleuchten, Bremsleuchten und Umrissleuchten für Kraftfahrzeuge und ihre Anhänger</t>
  </si>
  <si>
    <t>22B</t>
  </si>
  <si>
    <t>22C</t>
  </si>
  <si>
    <t>23A</t>
  </si>
  <si>
    <t>24A</t>
  </si>
  <si>
    <t>Beleuchtungseinrichtungen für das hintere Kennzeichenschild von Kraftfahrzeugen und ihren Anhängern</t>
  </si>
  <si>
    <t>25A</t>
  </si>
  <si>
    <t>25B</t>
  </si>
  <si>
    <t>25C</t>
  </si>
  <si>
    <t>25D</t>
  </si>
  <si>
    <t>25E</t>
  </si>
  <si>
    <t>25F</t>
  </si>
  <si>
    <t>26A</t>
  </si>
  <si>
    <t>27A</t>
  </si>
  <si>
    <t>28A</t>
  </si>
  <si>
    <t>29A</t>
  </si>
  <si>
    <t>30A</t>
  </si>
  <si>
    <t>Parkleuchten für Kraftfahrzeuge</t>
  </si>
  <si>
    <t>31A</t>
  </si>
  <si>
    <t>32A</t>
  </si>
  <si>
    <t>33A</t>
  </si>
  <si>
    <t>34A</t>
  </si>
  <si>
    <t>Entfrostungs- und Trocknungsanlagen</t>
  </si>
  <si>
    <t>35A</t>
  </si>
  <si>
    <t>36A</t>
  </si>
  <si>
    <t>37A</t>
  </si>
  <si>
    <t>38A</t>
  </si>
  <si>
    <t>41A</t>
  </si>
  <si>
    <t>42A</t>
  </si>
  <si>
    <t>Seitenschutz von Lastkraftwagen, Anhängern und Sattelanhängern</t>
  </si>
  <si>
    <t>43A</t>
  </si>
  <si>
    <t>44A</t>
  </si>
  <si>
    <t>45A</t>
  </si>
  <si>
    <t>46A</t>
  </si>
  <si>
    <t>Montage von Reifen</t>
  </si>
  <si>
    <t>46B</t>
  </si>
  <si>
    <t>46C</t>
  </si>
  <si>
    <t>Luftreifen für Nutzfahrzeuge und ihre Anhänger (Klassen C2 und C3)</t>
  </si>
  <si>
    <t>46D</t>
  </si>
  <si>
    <t>46E</t>
  </si>
  <si>
    <t>47A</t>
  </si>
  <si>
    <t>Geschwindigkeitsbegrenzungseinrichtungen</t>
  </si>
  <si>
    <t>48A</t>
  </si>
  <si>
    <t>49A</t>
  </si>
  <si>
    <t>Außen vorstehende Teile vor der Führerhausrückwand von Nutzfahrzeugen</t>
  </si>
  <si>
    <t>50A</t>
  </si>
  <si>
    <t>50B</t>
  </si>
  <si>
    <t>Kurzkupplungseinrichtung; Anbau eines genehmigten Typs einer Kurzkupplungseinrichtung</t>
  </si>
  <si>
    <t>51A</t>
  </si>
  <si>
    <t>Brennverhalten von Werkstoffen der Innenausstattung bestimmter Kraftfahrzeugklassen</t>
  </si>
  <si>
    <t>52A</t>
  </si>
  <si>
    <t>Fahrzeuge der Klassen M2 und M3</t>
  </si>
  <si>
    <t>52B</t>
  </si>
  <si>
    <t>Festigkeit des Aufbaus von Kraftomnibussen</t>
  </si>
  <si>
    <t>53A</t>
  </si>
  <si>
    <t>54A</t>
  </si>
  <si>
    <t>56A</t>
  </si>
  <si>
    <t>57A</t>
  </si>
  <si>
    <t>Einrichtungen für den vorderen Unterfahrschutz und ihr Anbau; vorderer Unterfahrschutz</t>
  </si>
  <si>
    <t>Genehmigungsgegenstand</t>
  </si>
  <si>
    <t>eCall System
Durchführung
Technische Anforderungen, Prüfverfahren</t>
  </si>
  <si>
    <t>EU (VO) 2015/758
EU (VO) 2017/78
EU (VO) 2017/79</t>
  </si>
  <si>
    <t>Wasserstoffsystem
Durchführung</t>
  </si>
  <si>
    <t>Fußgängerschutz 
Durchführung</t>
  </si>
  <si>
    <t>Emissionen (Euro VI) 
schwerer Nutzfahrzeuge / Zugang zu Information 
Durchführung
Bestimmung der CO2-Emissionen und des Kraftstoffverbrauchs</t>
  </si>
  <si>
    <t>Anordnung und Kennzeichnung der 
Betätigungseinrichtungen, Kontrollleuchten
und Anzeiger</t>
  </si>
  <si>
    <t>Sicherheitsgurte, Rückhaltesysteme, Kinder-
Rückhaltesysteme und ISOFIX-Kinder-
Rückhaltesysteme</t>
  </si>
  <si>
    <t>Gesetzlich vorgeschriebenes Fabrikschild
und Fahrzeug-Identifizierungsnummer</t>
  </si>
  <si>
    <t>Emissionen leichter Nutzfahrzeuge
(Euro 5 und 6) / Zugang zu Informationen
Durchführung der Verordnung
(EG) Nr. 715/2007  (NEFZ)
Durchführung der Verordnung (EG) Nr. 715/2007 (WLTP)</t>
  </si>
  <si>
    <t>EU (VO) 540/2014</t>
  </si>
  <si>
    <t>EG (VO) 661/2009
EU (VO) 1003/2010</t>
  </si>
  <si>
    <t>EG (VO) 661/2009
EU (VO) 130/2012</t>
  </si>
  <si>
    <t>EG(VO) 661/2009
EU (VO) 19/2011</t>
  </si>
  <si>
    <t>EG (VO) 661/2009
EU (VO) 1005/2010</t>
  </si>
  <si>
    <t>EG (VO) 661/2009
EU (VO) 672/2010</t>
  </si>
  <si>
    <t>EG (VO) 661/2009
EU (VO) 1008/2010</t>
  </si>
  <si>
    <t>EG (VO) 661/2009
EU (VO) 1009/2010</t>
  </si>
  <si>
    <t>EG (VO) 595/2009
EU (VO) 133/2014
EG (VO) 582/2011
EU (VO) 2017/2400</t>
  </si>
  <si>
    <t>EG (VO) 661/2009
EU (VO) 109/2011</t>
  </si>
  <si>
    <t>EG (VO) 661/2009
EU (VO) 1230/2012</t>
  </si>
  <si>
    <t>EG (VO) 661/2009
EU (VO ) 458/2011</t>
  </si>
  <si>
    <t>EG (VO) 78/2009
EG (VO) 631/2009</t>
  </si>
  <si>
    <t>EG (VO) 79/2009
EU (VO) 406/2010</t>
  </si>
  <si>
    <t xml:space="preserve">EG (VO) 661/2009 </t>
  </si>
  <si>
    <t>EG (VO) 661/2009
EU (VO) 65/2012</t>
  </si>
  <si>
    <t>EG (VO) 661/2009
EU (VO) 347/2012</t>
  </si>
  <si>
    <t>EG (VO) 661/2009
EU (VO) 351/2012</t>
  </si>
  <si>
    <t>Nachweis der Einzelrichtlinien gemäß Vorgaben des Fahrzeugherstellers Stufe 1 / Aufbauer Stufe 2</t>
  </si>
  <si>
    <t>Bestätigung über den Aufbau des Fahrzeuges
Basisfahrzeug:</t>
  </si>
  <si>
    <r>
      <rPr>
        <b/>
        <sz val="16"/>
        <color theme="1"/>
        <rFont val="Arial"/>
        <family val="2"/>
      </rPr>
      <t>Fahrzeugart/-klasse: PKW / M1</t>
    </r>
    <r>
      <rPr>
        <sz val="11"/>
        <color theme="1"/>
        <rFont val="Arial"/>
        <family val="2"/>
      </rPr>
      <t xml:space="preserve">
</t>
    </r>
    <r>
      <rPr>
        <sz val="12"/>
        <color theme="1"/>
        <rFont val="Arial"/>
        <family val="2"/>
      </rPr>
      <t xml:space="preserve">
Ergänzung der Rechtsakte, denen der Fahrzeugtyp entspricht</t>
    </r>
  </si>
  <si>
    <t>EG (VO) 661/2009 
UN/ECE R 34</t>
  </si>
  <si>
    <t>EG (VO) 661/2009
UN/ECE R 58</t>
  </si>
  <si>
    <t>EG (VO) 661/2009 
UN/ECE R 79</t>
  </si>
  <si>
    <t>EG (VO) 661/2009 
UN/ECE R 11</t>
  </si>
  <si>
    <t>EG (VO) 715/2007
EG (VO) 692/2008 (bis 1.1.2022)
EU (VO) 2017/1151</t>
  </si>
  <si>
    <t>EG (VO) 661/2009
UN/ECE R 28</t>
  </si>
  <si>
    <t>EG (VO) 661/2009 
UN/ECE R 46</t>
  </si>
  <si>
    <t>EG (VO) 661/2009
UN/ECE R 13</t>
  </si>
  <si>
    <t>EG (VO) 661/2009 
UN/ECE R 13-H</t>
  </si>
  <si>
    <t>EG (VO) 661/2009
UN/ECE R 10</t>
  </si>
  <si>
    <t>EG (VO) 661/2009 
UN/ECE R 21</t>
  </si>
  <si>
    <t>EG (VO) 661/2009
UN/ECE R 18</t>
  </si>
  <si>
    <t>EG (VO) 661/2009
UN/ECE R 116</t>
  </si>
  <si>
    <t>EG (VO) 661/2009 
UN/ECE R 12</t>
  </si>
  <si>
    <t>EG (VO) 661/2009
UN/ECE R 17</t>
  </si>
  <si>
    <t>EG (VO) 661/2009 
UN/ECE R 80</t>
  </si>
  <si>
    <t>EG (VO) 661/2009
UN/ECE R 26</t>
  </si>
  <si>
    <t>EG (VO) 661/2009 
UN/ECE R 39</t>
  </si>
  <si>
    <t>EG (VO) 661/2009 
UN/ECE R 14</t>
  </si>
  <si>
    <t>EG (VO) 661/2009 
UN/ECE R 48</t>
  </si>
  <si>
    <t>EG (VO) 661/2009 
UN/ECE R 3</t>
  </si>
  <si>
    <t>EG (VO) 661/2009
UN/ECE R 87</t>
  </si>
  <si>
    <t>EG (VO) 661/2009 
UN/ECE R 7</t>
  </si>
  <si>
    <t>EG (VO) 661/2009
UN/ECE R 91</t>
  </si>
  <si>
    <t>EG (VO) 661/2009
UN/ECE R 6</t>
  </si>
  <si>
    <t>EG (VO) 661/2009 
UN/ECE R 31</t>
  </si>
  <si>
    <t>EG (VO) 661/2009
UN/ECE R 4</t>
  </si>
  <si>
    <t>EG (VO) 661/2009 
UN/ECE R 37</t>
  </si>
  <si>
    <t>EG (VO) 661/2009
UN/ECE R 98</t>
  </si>
  <si>
    <t>EG (VO) 661/2009
UN/ECE R 99</t>
  </si>
  <si>
    <t>EG (VO) 661/2009
UN/ECE R 112</t>
  </si>
  <si>
    <t>EU (VO) 661/2009
UN/ECE R 123</t>
  </si>
  <si>
    <t>EG (VO) 661/2009
UN/ECE R 38</t>
  </si>
  <si>
    <t>EG (VO) 661/2009
UN/ECE R 19</t>
  </si>
  <si>
    <t>EG (VO) 661/2009 
UN/ECE R 23</t>
  </si>
  <si>
    <t>EG (VO) 661/2009
UN/ECE R 77</t>
  </si>
  <si>
    <t>EG (VO) 661/2009 
UN/ECE R 16</t>
  </si>
  <si>
    <t>EG (VO) 661/2009 
UN/ECE R 125</t>
  </si>
  <si>
    <t>EG (VO) 661/2009 
UN/ECE R 121</t>
  </si>
  <si>
    <t>EG (VO) 661/2009 
UN/ECE R 122</t>
  </si>
  <si>
    <t>EG (VO) 661/2009
UN/ECE R 25</t>
  </si>
  <si>
    <t>EG (VO) 661/2009 
UN/ECE R 73</t>
  </si>
  <si>
    <t>EG (VO) 661/2009
UN/ECE R 43</t>
  </si>
  <si>
    <t>EG (VO) 661/2009
UN/ECE R 30</t>
  </si>
  <si>
    <t>EG (VO) 661/2009
UN/ECE R 54</t>
  </si>
  <si>
    <t>EG (VO) 661/2009 
UN/ECE R 117</t>
  </si>
  <si>
    <t>EG (VO) 661/2009
UN/ECE R 64</t>
  </si>
  <si>
    <t>EG (VO) 661/2009 
UN/ECE R 89</t>
  </si>
  <si>
    <t>EG (VO) 661/2009 
UN/ECE R 61</t>
  </si>
  <si>
    <t>EG (VO) 661/2009 
UN/ECE R 55</t>
  </si>
  <si>
    <t>EG (VO) 661/2009 
UN/ECE R 102</t>
  </si>
  <si>
    <t>EG (VO) 661/2009 
UN/ECE R 118</t>
  </si>
  <si>
    <t>EG (VO) 661/2009 
UN/ECE R 107</t>
  </si>
  <si>
    <t>EG (VO) 661/2009 
UN/ECE R 66</t>
  </si>
  <si>
    <t>EG (VO) 661/2009 
UN/ECE R 94</t>
  </si>
  <si>
    <t>EG (VO) 661/2009
UN/ECE R 95</t>
  </si>
  <si>
    <t>EG (VO) 661/2009
UN/ECE R 105</t>
  </si>
  <si>
    <t>EG (VO) 661/2009 
UN/ECE R 93</t>
  </si>
  <si>
    <t>EG (VO) 661/2009 
UN/ECE R 67</t>
  </si>
  <si>
    <t>EG (VO) 661/2009 
UN/ECE R 97</t>
  </si>
  <si>
    <t>EG (VO) 661/2009
UN/ECE R 100</t>
  </si>
  <si>
    <t>EG (VO) 661/2009
UN/ECE R 110</t>
  </si>
  <si>
    <t>EG (VO) 661/2009
UN/ECE R 29</t>
  </si>
  <si>
    <r>
      <rPr>
        <b/>
        <sz val="16"/>
        <color theme="1"/>
        <rFont val="Arial"/>
        <family val="2"/>
      </rPr>
      <t>Fahrzeugart/-klasse: Omnibus / M2</t>
    </r>
    <r>
      <rPr>
        <sz val="11"/>
        <color theme="1"/>
        <rFont val="Arial"/>
        <family val="2"/>
      </rPr>
      <t xml:space="preserve">
</t>
    </r>
    <r>
      <rPr>
        <sz val="12"/>
        <color theme="1"/>
        <rFont val="Arial"/>
        <family val="2"/>
      </rPr>
      <t xml:space="preserve">
Ergänzung der Rechtsakte, denen der Fahrzeugtyp entspricht</t>
    </r>
  </si>
  <si>
    <r>
      <rPr>
        <b/>
        <sz val="16"/>
        <color theme="1"/>
        <rFont val="Arial"/>
        <family val="2"/>
      </rPr>
      <t>Fahrzeugart/-klasse: Omnibus / M3</t>
    </r>
    <r>
      <rPr>
        <sz val="11"/>
        <color theme="1"/>
        <rFont val="Arial"/>
        <family val="2"/>
      </rPr>
      <t xml:space="preserve">
</t>
    </r>
    <r>
      <rPr>
        <sz val="12"/>
        <color theme="1"/>
        <rFont val="Arial"/>
        <family val="2"/>
      </rPr>
      <t xml:space="preserve">
Ergänzung der Rechtsakte, denen der Fahrzeugtyp entspricht</t>
    </r>
  </si>
  <si>
    <r>
      <rPr>
        <b/>
        <sz val="16"/>
        <color theme="1"/>
        <rFont val="Arial"/>
        <family val="2"/>
      </rPr>
      <t>Fahrzeugart/-klasse: LKW / N1</t>
    </r>
    <r>
      <rPr>
        <sz val="11"/>
        <color theme="1"/>
        <rFont val="Arial"/>
        <family val="2"/>
      </rPr>
      <t xml:space="preserve">
</t>
    </r>
    <r>
      <rPr>
        <sz val="12"/>
        <color theme="1"/>
        <rFont val="Arial"/>
        <family val="2"/>
      </rPr>
      <t xml:space="preserve">
Ergänzung der Rechtsakte, denen der Fahrzeugtyp entspricht</t>
    </r>
  </si>
  <si>
    <r>
      <rPr>
        <b/>
        <sz val="16"/>
        <color theme="1"/>
        <rFont val="Arial"/>
        <family val="2"/>
      </rPr>
      <t>Fahrzeugart/-klasse: LKW / N2</t>
    </r>
    <r>
      <rPr>
        <sz val="11"/>
        <color theme="1"/>
        <rFont val="Arial"/>
        <family val="2"/>
      </rPr>
      <t xml:space="preserve">
</t>
    </r>
    <r>
      <rPr>
        <sz val="12"/>
        <color theme="1"/>
        <rFont val="Arial"/>
        <family val="2"/>
      </rPr>
      <t xml:space="preserve">
Ergänzung der Rechtsakte, denen der Fahrzeugtyp entspricht</t>
    </r>
  </si>
  <si>
    <t>Basisfahrzeug</t>
  </si>
  <si>
    <r>
      <rPr>
        <b/>
        <sz val="16"/>
        <color theme="1"/>
        <rFont val="Arial"/>
        <family val="2"/>
      </rPr>
      <t>Fahrzeugart/-klasse: LKW / N3</t>
    </r>
    <r>
      <rPr>
        <sz val="11"/>
        <color theme="1"/>
        <rFont val="Arial"/>
        <family val="2"/>
      </rPr>
      <t xml:space="preserve">
</t>
    </r>
    <r>
      <rPr>
        <sz val="12"/>
        <color theme="1"/>
        <rFont val="Arial"/>
        <family val="2"/>
      </rPr>
      <t xml:space="preserve">
Ergänzung der Rechtsakte, denen der Fahrzeugtyp entspricht</t>
    </r>
  </si>
  <si>
    <r>
      <rPr>
        <b/>
        <sz val="16"/>
        <color theme="1"/>
        <rFont val="Arial"/>
        <family val="2"/>
      </rPr>
      <t>Fahrzeugart/-klasse: Anhänger / O1</t>
    </r>
    <r>
      <rPr>
        <sz val="11"/>
        <color theme="1"/>
        <rFont val="Arial"/>
        <family val="2"/>
      </rPr>
      <t xml:space="preserve">
</t>
    </r>
    <r>
      <rPr>
        <sz val="12"/>
        <color theme="1"/>
        <rFont val="Arial"/>
        <family val="2"/>
      </rPr>
      <t xml:space="preserve">
Ergänzung der Rechtsakte, denen der Fahrzeugtyp entspricht</t>
    </r>
  </si>
  <si>
    <r>
      <rPr>
        <b/>
        <sz val="16"/>
        <color theme="1"/>
        <rFont val="Arial"/>
        <family val="2"/>
      </rPr>
      <t>Fahrzeugart/-klasse: Anhänger / O2</t>
    </r>
    <r>
      <rPr>
        <sz val="11"/>
        <color theme="1"/>
        <rFont val="Arial"/>
        <family val="2"/>
      </rPr>
      <t xml:space="preserve">
</t>
    </r>
    <r>
      <rPr>
        <sz val="12"/>
        <color theme="1"/>
        <rFont val="Arial"/>
        <family val="2"/>
      </rPr>
      <t xml:space="preserve">
Ergänzung der Rechtsakte, denen der Fahrzeugtyp entspricht</t>
    </r>
  </si>
  <si>
    <r>
      <rPr>
        <b/>
        <sz val="16"/>
        <color theme="1"/>
        <rFont val="Arial"/>
        <family val="2"/>
      </rPr>
      <t>Fahrzeugart/-klasse: Anhänger / O3</t>
    </r>
    <r>
      <rPr>
        <sz val="11"/>
        <color theme="1"/>
        <rFont val="Arial"/>
        <family val="2"/>
      </rPr>
      <t xml:space="preserve">
</t>
    </r>
    <r>
      <rPr>
        <sz val="12"/>
        <color theme="1"/>
        <rFont val="Arial"/>
        <family val="2"/>
      </rPr>
      <t xml:space="preserve">
Ergänzung der Rechtsakte, denen der Fahrzeugtyp entspricht</t>
    </r>
  </si>
  <si>
    <t>Reifen: Rollgeräuschemissionen, Haftung auf nassen
Oberflächen und Rollwiderstand
(Klasse C1, C2 und C3)</t>
  </si>
  <si>
    <t>Sicherheitsgurtverankerungen, ISOFIX-
Verankerungssysteme und Verankerungen
für den oberen ISOFIX-Haltegurt</t>
  </si>
  <si>
    <t>Sealed-Beam-Halogenscheinwerfereinheit
(HSB) für Kraftfahrzeuge für asymmetrisches
Abblendlicht und/oder Fernlicht</t>
  </si>
  <si>
    <t>Kraftfahrzeugscheinwerfer für 
asymmetrisches Abblendlicht und/oder
Fernlicht, die mit Glühlampen und/oder
LED-Modulen ausgerüstet sind</t>
  </si>
  <si>
    <t>KDV 1967 Anlage 3e</t>
  </si>
  <si>
    <t>Spritzschutzsysteme</t>
  </si>
  <si>
    <t>Gegenstand</t>
  </si>
  <si>
    <t>Anwendbarkeit</t>
  </si>
  <si>
    <t>STE oder Bauteil</t>
  </si>
  <si>
    <t>Bemerkung</t>
  </si>
  <si>
    <t>X</t>
  </si>
  <si>
    <t>[*1]Verordnung (EU) Nr. 540/2014 des Europäischen Parlaments und des Rates vom 16. April 2014 über den Geräuschpegel von Kraftfahrzeugen und von Austauschschalldämpferanlagen sowie zur Änderung der Richtlinie 2007/46/EG und zur Aufhebung der Richtlinie 70/157/EWG (ABl. L 158 vom 27.5.2014, S. 131).</t>
  </si>
  <si>
    <t>Emissionen leichter Pkw und Nutzfahrzeuge (Euro 5 und Euro 6)/Zugang zu Informationen</t>
  </si>
  <si>
    <t>1) Für Fahrzeuge mit einer Bezugsmasse von bis zu 2 610 kg. Auf Antrag des Herstellers kann die Verordnung (EG) Nr. 715/2007 auch für Fahrzeuge mit einer Bezugsmasse von bis zu 2 840 kg gelten.</t>
  </si>
  <si>
    <t>Einrichtungen für den hinteren Unterfahrschutz und ihr Anbau; hinterer Unterfahrschutz</t>
  </si>
  <si>
    <t>Anbringungsstelle und Anbringung hinteres Kennzeichen</t>
  </si>
  <si>
    <t>[*2]Verordnung (EU) Nr. 1003/2010 der Kommission vom 8. November 2010 über die Typgenehmigung der Anbringungsstelle und der Anbringung der hinteren amtlichen Kennzeichen an Kraftfahrzeugen und Kraftfahrzeuganhängern und zur Durchführung der Verordnung (EG) Nr. 661/2009 des Europäischen Parlaments und des Rates über die Typgenehmigung von Kraftfahrzeugen, Kraftfahrzeuganhängern und von Systemen, Bauteilen und selbstständigen technischen Einheiten für diese Fahrzeuge hinsichtlich ihrer allgemeinen Sicherheit (ABl. L 291 vom 9.11.2010, S. 22).</t>
  </si>
  <si>
    <t>Einstieg ins Fahrzeug und Manövriereigenschaften (Stufen, Trittbretter und Haltegriffe)</t>
  </si>
  <si>
    <t>[*3]Verordnung (EU) Nr. 130/2012 der Kommission vom 15. Februar 2012 über die Typgenehmigung für Kraftfahrzeuge hinsichtlich des Einstiegs ins Fahrzeug und der Manövriereigenschaften und zur Durchführung der Verordnung (EG) Nr. 661/2009 des Europäischen Parlaments und des Rates über die Typgenehmigung von Kraftfahrzeugen, Kraftfahrzeuganhängern und von Systemen, Bauteilen und selbstständigen technischen Einheiten für diese Fahrzeuge hinsichtlich ihrer allgemeinen Sicherheit (ABl. L 43 vom 16.2.2012, S. 6).</t>
  </si>
  <si>
    <t>Akustische Warneinrichtungen/Schallzeichen</t>
  </si>
  <si>
    <t>Einrichtungen für indirekte Sicht und ihre Anbringung</t>
  </si>
  <si>
    <t>Bremsen von Fahrzeugen und Anhängern</t>
  </si>
  <si>
    <t>3) Gemäß den Artikeln 12 und 13 der Verordnung (EG) Nr. 661/2009 ist der Einbau eines elektronischen Fahrdynamik-Regelsystems erforderlich.</t>
  </si>
  <si>
    <t>Bremsen (Pkw)</t>
  </si>
  <si>
    <t>4) Gemäß den Artikeln 12 und 13 der Verordnung (EG) Nr. 661/2009 ist der Einbau eines elektronischen Fahrdynamik-Regelsystems erforderlich.</t>
  </si>
  <si>
    <t>4A) Sofern eingebaut, muss die Schutzeinrichtung die Anforderungen der UN-Regelung Nr. 18 erfüllen.</t>
  </si>
  <si>
    <t>Schutz des Fahrzeugführers vor der Lenkanlage bei Unfallstößen</t>
  </si>
  <si>
    <t>4B) Diese Verordnung gilt für Sitze, die nicht in den Geltungsbereich der UN-Regelung Nr. 80 fallen.</t>
  </si>
  <si>
    <t>Einstieg ins Fahrzeug und Manövriereigenschaften (Rückwärtsgang)</t>
  </si>
  <si>
    <t>Geschwindigkeitsmesseinrichtung einschließlich ihres Einbaus</t>
  </si>
  <si>
    <t>Gesetzlich vorgeschriebenes Fabrikschild und FIN</t>
  </si>
  <si>
    <t>Sicherheitsgurtverankerungen, ISOFIX-Verankerungssysteme und Verankerungen für den oberen ISOFIX-Haltegurt</t>
  </si>
  <si>
    <t>Seitenmarkierungsleuchten für Kraftfahrzeuge und ihre Anhänger</t>
  </si>
  <si>
    <t>Fahrtrichtungsanzeiger für Kraftfahrzeuge und ihre Anhänger</t>
  </si>
  <si>
    <t>Sealed-Beam-Halogenscheinwerfer (HSB) für Kraftfahrzeuge für asymmetrisches Abblendlicht und/oder Fernlicht</t>
  </si>
  <si>
    <t>Glühlampen zur Verwendung in genehmigten Scheinwerfern und Leuchten von Kraftfahrzeugen und ihren Anhängern</t>
  </si>
  <si>
    <t>Kfz-Scheinwerfer mit Gasentladungslichtquellen</t>
  </si>
  <si>
    <t>Gasentladungslichtquellen für genehmigte Gasentladungsleuchteinheiten in Kraftfahrzeugen</t>
  </si>
  <si>
    <t>Kraftfahrzeugscheinwerfer für asymmetrisches Abblendlicht und/oder Fernlicht, die mit Glühlampen und/oder LED-Modulen ausgerüstet sind</t>
  </si>
  <si>
    <t>Adaptive Frontbeleuchtungssysteme (AFS) für Kraftfahrzeuge</t>
  </si>
  <si>
    <t>[*4]Verordnung (EU) Nr. 1005/2010 der Kommission vom 8. November 2010 über die Typgenehmigung von Abschleppeinrichtungen an Kraftfahrzeugen und zur Durchführung der Verordnung (EG) Nr. 661/2009 des Europäischen Parlaments und des Rates über die Typgenehmigung von Kraftfahrzeugen, Kraftfahrzeuganhängern und von Systemen, Bauteilen und selbstständigen technischen Einheiten für diese Fahrzeuge hinsichtlich ihrer allgemeinen Sicherheit (ABl. L 291 vom 9.11.2010, S. 36).</t>
  </si>
  <si>
    <t>Sicherheitsgurte, Rückhaltesysteme, Kinderrückhaltesysteme und ISOFIX-Kinderrückhaltesysteme</t>
  </si>
  <si>
    <t>Sichtfeld des Fahrzeugführers nach vorn</t>
  </si>
  <si>
    <t>Anordnung und Kennzeichnung der Handbetätigungseinrichtungen, Kontrollleuchten und Anzeiger</t>
  </si>
  <si>
    <t>5)</t>
  </si>
  <si>
    <t>[*5]Verordnung (EU) Nr. 672/2010 der Kommission vom 27. Juli 2010 über die Typgenehmigung von Entfrostungs- und Trocknungsanlagen bestimmter Kraftfahrzeuge und zur Durchführung der Verordnung (EG) Nr. 661/2009 des Europäischen Parlaments und des Rates über die Typgenehmigung von Kraftfahrzeugen, Kraftfahrzeuganhängern und von Systemen, Bauteilen und selbstständigen technischen Einheiten für diese Fahrzeuge hinsichtlich ihrer allgemeinen Sicherheit (ABl. L 196 vom 28.7.2010, S. 5).
5) Fahrzeuge dieser Klasse sind mit einer geeigneten Entfrostungs- und Trocknungseinrichtung auszurüsten.</t>
  </si>
  <si>
    <t>Windschutzscheiben-Wischanlagen und Windschutzscheiben-Waschanlagen</t>
  </si>
  <si>
    <t>6)</t>
  </si>
  <si>
    <t>[*6]Verordnung (EU) Nr. 1008/2010 der Kommission vom 9. November 2010 über die Typgenehmigung von Windschutzscheiben-Wischanlagen und Windschutzscheiben-Waschanlagen bestimmter Kraftfahrzeuge und zur Durchführung der Verordnung (EG) Nr. 661/2009 des Europäischen Parlaments und des Rates über die Typgenehmigung von Kraftfahrzeugen, Kraftfahrzeuganhängern und von Systemen. Bauteilen und selbstständigen technischen Einheiten für diese Fahrzeuge hinsichtlich ihrer allgemeinen Sicherheit (ABl. L 292 vom 10.11.2010, S. 2).
6) Fahrzeuge dieser Klasse sind mit einem geeigneten Scheibenwischer und -wascher auszurüsten.</t>
  </si>
  <si>
    <t>Heizanlagen</t>
  </si>
  <si>
    <t>Radabdeckungen</t>
  </si>
  <si>
    <t>[*7]Verordnung (EU) Nr. 1009/2010 der Kommission vom 9. November 2010 über die Typgenehmigung von Radabdeckungen an bestimmten Kraftfahrzeugen und zur Durchführung der Verordnung (EG) Nr. 661/2009 des Europäischen Parlaments und des Rates über die Typgenehmigung von Kraftfahrzeugen, Kraftfahrzeuganhängern und von Systemen, Bauteilen und selbstständigen technischen Einheiten für diese Fahrzeuge hinsichtlich ihrer allgemeinen Sicherheit (ABl. L 292 vom 10.11.2010, S. 21).</t>
  </si>
  <si>
    <t>In Fahrzeugsitze einbezogene und nicht einbezogene Kopfstützen</t>
  </si>
  <si>
    <t>Emissionen (Euro VI) schwerer Nutzfahrzeuge/Zugang zu Informationen</t>
  </si>
  <si>
    <t>9) Für Fahrzeuge mit einer Bezugsmasse von über 2 610 kg, die nicht gemäß der Verordnung (EG) Nr. 715/2007 typgenehmigt sind (auf Antrag des Herstellers und sofern die Bezugsmasse 2 840 kg nicht übersteigt).</t>
  </si>
  <si>
    <t>[*8]Verordnung (EU) Nr. 109/2011 der Kommission vom 27. Januar 2011 zur Durchführung der Verordnung (EG) Nr. 661/2009 des Europäischen Parlaments und des Rates über die Typgenehmigung bestimmter Klassen von Kraftfahrzeugen und ihrer Anhänger hinsichtlich der Spritzschutzsysteme (ABl. L 34 vom 9.2.2011, S. 2).</t>
  </si>
  <si>
    <t>Sicherheitsverglasungswerkstoffe und ihr Einbau in Fahrzeuge</t>
  </si>
  <si>
    <t>[*9]Verordnung (EU) Nr. 458/2011 der Kommission vom 12. Mai 2011 über die Typgenehmigung von Kraftfahrzeugen und Kraftfahrzeuganhängern hinsichtlich der Montage von Reifen und zur Durchführung der Verordnung (EG) Nr. 661/2009 des Europäischen Parlaments und des Rates über die Typgenehmigung von Kraftfahrzeugen, Kraftfahrzeuganhängern und von Systemen, Bauteilen und selbstständigen technischen Einheiten für diese Fahrzeuge hinsichtlich ihrer allgemeinen Sicherheit (ABl. L 124 vom 13.5.2011, S. 11).</t>
  </si>
  <si>
    <t>Komplettnotrad, Notlaufreifen/Notlaufsystem und Reifendrucküberwachungssystem</t>
  </si>
  <si>
    <t>9A) Gilt nur für Fahrzeuge, die mit Ausrüstung gemäß UN-Regelung Nr. 64 ausgestattet sind. Für Fahrzeuge der Klasse M1 ist die Ausstattung mit einem Reifendrucküberwachungssystem gemäß Artikel 9 Absatz 2 der Verordnung (EG) Nr. 661/2009 obligatorisch.</t>
  </si>
  <si>
    <t>Mechanische Verbindungseinrichtungen für Fahrzeugkombinationen</t>
  </si>
  <si>
    <t>10) Gilt nur für Fahrzeuge mit einer Verbindungseinrichtung.</t>
  </si>
  <si>
    <t>Schutz der Insassen bei einem Frontalaufprall</t>
  </si>
  <si>
    <t>11) Gilt für Fahrzeuge mit einer technisch zulässigen Gesamtmasse bis 2,5 Tonnen.</t>
  </si>
  <si>
    <t>Schutz der Insassen bei einem Seitenaufprall</t>
  </si>
  <si>
    <t>12) Gilt nur für Fahrzeuge mit einem „Sitzplatzbezugspunkt“ („R-Punkt“) des niedrigsten Sitzes, der höchstens 700 mm über dem Boden liegt.</t>
  </si>
  <si>
    <t>13) Gilt nur, wenn der Hersteller die Typgenehmigung für Fahrzeuge beantragt, die für die Beförderung gefährlicher Güter bestimmt sind.</t>
  </si>
  <si>
    <t>Fußgängerschutz</t>
  </si>
  <si>
    <t>[*10]Verordnung (EG) Nr. 78/2009 des Europäischen Parlaments und des Rates vom 14. Januar 2009 über die Typgenehmigung von Kraftfahrzeugen im Hinblick auf den Schutz von Fußgängern und anderen ungeschützten Verkehrsteilnehmern, zur Änderung der Richtlinie 2007/46/EG und zur Aufhebung der Richtlinien 2003/102/EG und 2005/66/EG (ABl. L 35 vom 4.2.2009, S. 1).</t>
  </si>
  <si>
    <t>[*11]Richtlinie 2005/64/EG des Europäischen Parlaments und des Rates vom 26. Oktober 2005 über die Typgenehmigung für Kraftfahrzeuge hinsichtlich ihrer Wiederverwendbarkeit, Recyclingfähigkeit und Verwertbarkeit und zur Änderung der Richtlinie 70/156/EWG (ABl. L 310 vom 25.11.2005, S. 10).</t>
  </si>
  <si>
    <t>[*12]Richtlinie 2006/40/EG des Europäischen Parlaments und des Rates vom 17. Mai 2006 über Emissionen aus Klimaanlagen in Kraftfahrzeugen und zur Änderung der Richtlinie 70/156/EWG des Rates (ABl. L 161 vom 14.6.2006, S. 12).
14) Gilt nur für Fahrzeuge der Klasse N1 Gruppe I gemäß Anhang I der Verordnung (EG) Nr. 715/2007.</t>
  </si>
  <si>
    <t>Wasserstoffsystem</t>
  </si>
  <si>
    <t>[*13]Verordnung (EG) Nr. 79/2009 des Europäischen Parlaments und des Rates vom 14. Januar 2009 über die Typgenehmigung von wasserstoffbetriebenen Kraftfahrzeugen und zur Änderung der Richtlinie 2007/46/EG (ABl. L 35 vom 4.2.2009, S. 32).</t>
  </si>
  <si>
    <t>15) Die Übereinstimmung mit der Verordnung (EG) Nr. 661/2009 ist verbindlich, jedoch wird keine Typgenehmigung nach den Bestimmungen dieser Position erteilt, da die Position die Kombination der folgenden Einzelpositionen abdeckt: 3A, 3B, 4A, 5A, 6A, 6B, 7A, 8A, 9A, 9B, 10A, 12A, 13A, 13B, 14A, 15A, 15B, 16A, 17A, 17B, 18A, 19A, 20A, 21A, 22A, 22B, 22C, 23A, 24A, 25A, 25B, 25C, 25D, 25E, 25F, 26A, 27A, 28A, 29A, 30A, 31A, 32A, 33A, 34A, 35A, 36A, 37A, 38A, 42A, 43A, 44A, 45A, 46A, 46B, 46C, 46D, 46E, 47A, 48A, 49A, 50A, 50B, 51A, 52A, 52B, 53A, 54A, 56A, 57A und 64 bis 71. Die verbindlich geltenden Änderungsserien der UN-Regelungen sind in Anhang IV der Verordnung (EG) Nr. 661/2009 aufgeführt. Später angenommene Änderungsserien werden als Alternative akzeptiert.</t>
  </si>
  <si>
    <t>[*14]Verordnung (EU) Nr. 65/2012 der Kommission vom 24. Januar 2012 zur Durchführung der Verordnung (EG) Nr. 661/2009 des Europäischen Parlaments und des Rates im Hinblick auf Gangwechselanzeiger und zur Änderung der Richtlinie 2007/46/EG des Europäischen Parlaments und des Rates (ABl. L 28 vom 31.1.2012, S. 24).</t>
  </si>
  <si>
    <t>[*15]Verordnung (EU) Nr. 347/2012 der Kommission vom 16. April 2012 zur Durchführung der Verordnung (EG) Nr. 661/2009 des Europäischen Parlaments und des Rates über die Typgenehmigung von Notbremsassistenzsystemen für bestimmte Kraftfahrzeugklassen (ABl. L 109 vom 21.4.2012, S. 1).</t>
  </si>
  <si>
    <t>[*16]Verordnung (EU) Nr. 351/2012 der Kommission vom 23. April 2012 zur Durchführung der Verordnung (EG) Nr. 661/2009 des Europäischen Parlaments und des Rates hinsichtlich der Anforderungen an die Typgenehmigung von Spurhaltewarnsystemen in Kraftfahrzeugen (ABl. L 110 vom 24.4.2012, S. 18).</t>
  </si>
  <si>
    <t>Spezielle Ausrüstung für Kraftfahrzeuge, in deren Antriebssystem verflüssigte Gase (LPG) verwendet werden, und deren Einbau</t>
  </si>
  <si>
    <t>Fahrzeug-Alarmsysteme (FAS)</t>
  </si>
  <si>
    <t>Spezielle Bauteile von Kraftfahrzeugen, in deren Antriebssystem komprimiertes Erdgas (CNG) verwendet wird, und deren Einbau</t>
  </si>
  <si>
    <t>eCall-System</t>
  </si>
  <si>
    <t>[*17]Verordnung (EU) 2015/758 des Europäischen Parlaments und des Rates vom 29. April 2015 über Anforderungen für die Typgenehmigung zur Einführung des auf dem 112-Notruf basierenden bordeigenen eCall-Systems in Fahrzeugen und zur Änderung der Richtlinie 2007/46/EG (ABl. L 123 vom 19.5.2015, S. 77).</t>
  </si>
  <si>
    <t>VO (EU) Nr. 540/2014</t>
  </si>
  <si>
    <t>VO (EG) Nr. 715/2007</t>
  </si>
  <si>
    <t>VO (EG) Nr. 595/2009</t>
  </si>
  <si>
    <t>VO (EG) Nr. 661/2009</t>
  </si>
  <si>
    <t>VO (EG) Nr. 661/2009 
UN-Regelung Nr. 34</t>
  </si>
  <si>
    <t>VO (EG) Nr. 661/2009 
UN-Regelung Nr. 58</t>
  </si>
  <si>
    <t>VO (EG) Nr. 661/2009 
VO (EU) Nr. 1003/2010</t>
  </si>
  <si>
    <t>VO (EG) Nr. 661/2009 
UN-Regelung Nr. 79</t>
  </si>
  <si>
    <t>VO (EG) Nr. 661/2009 
VO (EU) Nr. 130/2012</t>
  </si>
  <si>
    <t>VO (EG) Nr. 661/2009 
UN-Regelung Nr. 11</t>
  </si>
  <si>
    <t>VO (EG) Nr. 661/2009 
UN-Regelung Nr. 28</t>
  </si>
  <si>
    <t>VO (EG) Nr. 661/2009 
UN-Regelung Nr. 46</t>
  </si>
  <si>
    <t>VO (EG) Nr. 661/2009 
UN-Regelung Nr. 13</t>
  </si>
  <si>
    <t>VO (EG) Nr. 661/2009 
UN-Regelung Nr. 13-H</t>
  </si>
  <si>
    <t>VO (EG) Nr. 661/2009 
UN-Regelung Nr. 10</t>
  </si>
  <si>
    <t>VO (EG) Nr. 661/2009 
UN-Regelung Nr. 21</t>
  </si>
  <si>
    <t>VO (EG) Nr. 661/2009 
UN-Regelung Nr. 18</t>
  </si>
  <si>
    <t>VO (EG) Nr. 661/2009 
UN-Regelung Nr. 116</t>
  </si>
  <si>
    <t>VO (EG) Nr. 661/2009 
UN-Regelung Nr. 12</t>
  </si>
  <si>
    <t>VO (EG) Nr. 661/2009 
UN-Regelung Nr. 17</t>
  </si>
  <si>
    <t>VO (EG) Nr. 661/2009 
UN-Regelung Nr. 80</t>
  </si>
  <si>
    <t>VO (EG) Nr. 661/2009 
UN-Regelung Nr. 26</t>
  </si>
  <si>
    <t>VO (EG) Nr. 661/2009 
UN-Regelung Nr. 39</t>
  </si>
  <si>
    <t>VO (EG) Nr. 661/2009 
VO (EU) Nr. 19/2011</t>
  </si>
  <si>
    <t>VO (EG) Nr. 661/2009 
UN-Regelung Nr. 14</t>
  </si>
  <si>
    <t>VO (EG) Nr. 661/2009 
UN-Regelung Nr. 48</t>
  </si>
  <si>
    <t>VO (EG) Nr. 661/2009 
UN-Regelung Nr. 3</t>
  </si>
  <si>
    <t>VO (EG) Nr. 661/2009 
UN-Regelung Nr. 7</t>
  </si>
  <si>
    <t>VO (EG) Nr. 661/2009 
UN-Regelung Nr. 87</t>
  </si>
  <si>
    <t>VO (EG) Nr. 661/2009 
UN-Regelung Nr. 91</t>
  </si>
  <si>
    <t>VO (EG) Nr. 661/2009 
UN-Regelung Nr. 6</t>
  </si>
  <si>
    <t>VO (EG) Nr. 661/2009 
UN-Regelung Nr. 4</t>
  </si>
  <si>
    <t>VO (EG) Nr. 661/2009 
UN-Regelung Nr. 31</t>
  </si>
  <si>
    <t>VO (EG) Nr. 661/2009 
UN-Regelung Nr. 37</t>
  </si>
  <si>
    <t>VO (EG) Nr. 661/2009 
UN-Regelung Nr. 98</t>
  </si>
  <si>
    <t>VO (EG) Nr. 661/2009 
UN-Regelung Nr. 99</t>
  </si>
  <si>
    <t>VO (EG) Nr. 661/2009 
UN-Regelung Nr. 112</t>
  </si>
  <si>
    <t>VO (EG) Nr. 661/2009 
UN-Regelung Nr. 123</t>
  </si>
  <si>
    <t>VO (EG) Nr. 661/2009 
UN-Regelung Nr. 19</t>
  </si>
  <si>
    <t>VO (EG) Nr. 661/2009 
VO (EU) Nr. 1005/2010</t>
  </si>
  <si>
    <t>VO (EG) Nr. 661/2009 
UN-Regelung Nr. 38</t>
  </si>
  <si>
    <t>VO (EG) Nr. 661/2009 
UN-Regelung Nr. 23</t>
  </si>
  <si>
    <t>VO (EG) Nr. 661/2009 
UN-Regelung Nr. 77</t>
  </si>
  <si>
    <t>VO (EG) Nr. 661/2009 
UN-Regelung Nr. 16</t>
  </si>
  <si>
    <t>VO (EG) Nr. 661/2009 
UN-Regelung Nr. 125</t>
  </si>
  <si>
    <t>VO (EG) Nr. 661/2009 
UN-Regelung Nr. 121</t>
  </si>
  <si>
    <t>VO (EG) Nr. 661/2009 
VO (EU) Nr. 672/2010</t>
  </si>
  <si>
    <t xml:space="preserve">VO (EG) Nr. 661/2009 
VO (EU) Nr. 1008/2010 </t>
  </si>
  <si>
    <t>VO (EG) Nr. 661/2009 
UN-Regelung Nr. 122</t>
  </si>
  <si>
    <t>M1</t>
  </si>
  <si>
    <t>M2</t>
  </si>
  <si>
    <t>M3</t>
  </si>
  <si>
    <t>N1</t>
  </si>
  <si>
    <t>N2</t>
  </si>
  <si>
    <t>N3</t>
  </si>
  <si>
    <t>O1</t>
  </si>
  <si>
    <t>O2</t>
  </si>
  <si>
    <t>O3</t>
  </si>
  <si>
    <t>O4</t>
  </si>
  <si>
    <t>X1)</t>
  </si>
  <si>
    <t>X3)</t>
  </si>
  <si>
    <t>X4)</t>
  </si>
  <si>
    <t>X4A)</t>
  </si>
  <si>
    <t>X4B)</t>
  </si>
  <si>
    <t>X9)</t>
  </si>
  <si>
    <t>Luftreifen für Kraftfahrzeuge und ihre Anhänger (Klasse C1)</t>
  </si>
  <si>
    <t>Reifen: Rollgeräuschemissionen, Haftung auf nassen Oberflächen und Rollwiderstand (Klassen C1, C2 und C3)</t>
  </si>
  <si>
    <t>X9A)</t>
  </si>
  <si>
    <t>X10)</t>
  </si>
  <si>
    <t>X11)</t>
  </si>
  <si>
    <t>X12)</t>
  </si>
  <si>
    <t>X13)</t>
  </si>
  <si>
    <t>X14)</t>
  </si>
  <si>
    <t>X15)</t>
  </si>
  <si>
    <t>VO (EG) Nr. 661/2009 
VO (EU) Nr. 1009/2010</t>
  </si>
  <si>
    <t>VO (EG) Nr. 661/2009 
UN-Regelung Nr. 25</t>
  </si>
  <si>
    <t>VO (EG) Nr. 661/2009 
UN-Regelung Nr. 73</t>
  </si>
  <si>
    <t>VO (EG) Nr. 661/2009 
VO (EU) Nr. 109/2011</t>
  </si>
  <si>
    <t>VO (EG) Nr. 661/2009 
VO (EU) Nr. 1230/2012</t>
  </si>
  <si>
    <t>VO (EG) Nr. 661/2009 
UN-Regelung Nr. 43</t>
  </si>
  <si>
    <t>VO (EG) Nr. 661/2009 
VO (EU) Nr. 458/2011</t>
  </si>
  <si>
    <t>VO (EG) Nr. 661/2009 
UN-Regelung Nr. 30</t>
  </si>
  <si>
    <t>VO (EG) Nr. 661/2009 
UN-Regelung Nr. 54</t>
  </si>
  <si>
    <t>VO (EG) Nr. 661/2009 
UN-Regelung Nr. 117</t>
  </si>
  <si>
    <t>VO (EG) Nr. 661/2009 
UN-Regelung Nr. 64</t>
  </si>
  <si>
    <t>VO (EG) Nr. 661/2009 
UN-Regelung Nr. 89</t>
  </si>
  <si>
    <t>VO (EG) Nr. 661/2009 
UN-Regelung Nr. 61</t>
  </si>
  <si>
    <t>VO (EG) Nr. 661/2009 
UN-Regelung Nr. 55</t>
  </si>
  <si>
    <t>VO (EG) Nr. 661/2009 
UN-Regelung Nr. 102</t>
  </si>
  <si>
    <t>VO (EG) Nr. 661/2009 
UN-Regelung Nr. 118</t>
  </si>
  <si>
    <t>VO (EG) Nr. 661/2009 
UN-Regelung Nr. 107</t>
  </si>
  <si>
    <t>VO (EG) Nr. 661/2009 
UN-Regelung Nr. 66</t>
  </si>
  <si>
    <t>VO (EG) Nr. 661/2009 
UN-Regelung Nr. 94</t>
  </si>
  <si>
    <t>VO (EG) Nr. 661/2009 
UN-Regelung Nr. 95</t>
  </si>
  <si>
    <t>VO (EG) Nr. 661/2009 
UN-Regelung Nr. 105</t>
  </si>
  <si>
    <t>VO (EG) Nr. 661/2009 
UN-Regelung Nr. 93</t>
  </si>
  <si>
    <t>VO (EG) Nr. 78/2009</t>
  </si>
  <si>
    <t xml:space="preserve">Richtlinie 2006/40/EG </t>
  </si>
  <si>
    <t xml:space="preserve">VO (EG) Nr. 79/2009 </t>
  </si>
  <si>
    <t xml:space="preserve">VO (EG) Nr. 661/2009 
VO (EU) Nr. 65/2012 </t>
  </si>
  <si>
    <t xml:space="preserve">VO (EG) Nr. 661/2009 
VO (EU) Nr. 347/2012 </t>
  </si>
  <si>
    <t>VO (EG) Nr. 661/2009 
VO (EU) Nr. 351/2012</t>
  </si>
  <si>
    <t>VO (EG) Nr. 661/2009 
UN-Regelung Nr. 67</t>
  </si>
  <si>
    <t>VO (EG) Nr. 661/2009 
UN-Regelung Nr. 97</t>
  </si>
  <si>
    <t>VO (EG) Nr. 661/2009 
UN-Regelung Nr. 100</t>
  </si>
  <si>
    <t>VO (EG) Nr. 661/2009 
UN-Regelung Nr. 110</t>
  </si>
  <si>
    <t>VO (EG) Nr. 661/2009 
UN-Regelung Nr. 29</t>
  </si>
  <si>
    <t>VO (EU) 2015/758</t>
  </si>
  <si>
    <t xml:space="preserve">Hiermit bestätigen wir als Fahrzeughersteller den fachgerechten Aufbau gemäß den Aufbaurichtlinien des Herstellers des Basisfahrzeuges unter Beachtung aller auf den Betrieb und den Aufbau des Fahrzeuges anzuwendenden Gesetze, Verordnungen und Normen und die Richtigkeit der oben angeführten Daten. 
Der Aufbau hält den zu erwartenden Einsatzverhältnissen stand. Die Einhaltung der letztgültigen inkraftgetretenen EU(VO) wird bestätigt. </t>
  </si>
  <si>
    <t>EU Typengenehmigung</t>
  </si>
  <si>
    <r>
      <t>M</t>
    </r>
    <r>
      <rPr>
        <b/>
        <u/>
        <vertAlign val="subscript"/>
        <sz val="18"/>
        <color rgb="FF000000"/>
        <rFont val="Inherit"/>
      </rPr>
      <t>1</t>
    </r>
  </si>
  <si>
    <r>
      <t>M</t>
    </r>
    <r>
      <rPr>
        <b/>
        <u/>
        <vertAlign val="subscript"/>
        <sz val="18"/>
        <color rgb="FF000000"/>
        <rFont val="Inherit"/>
      </rPr>
      <t>2</t>
    </r>
  </si>
  <si>
    <r>
      <t>M</t>
    </r>
    <r>
      <rPr>
        <b/>
        <u/>
        <vertAlign val="subscript"/>
        <sz val="18"/>
        <color rgb="FF000000"/>
        <rFont val="Inherit"/>
      </rPr>
      <t>3</t>
    </r>
  </si>
  <si>
    <r>
      <t>N</t>
    </r>
    <r>
      <rPr>
        <b/>
        <u/>
        <vertAlign val="subscript"/>
        <sz val="18"/>
        <color rgb="FF000000"/>
        <rFont val="Inherit"/>
      </rPr>
      <t>1</t>
    </r>
  </si>
  <si>
    <r>
      <t>N</t>
    </r>
    <r>
      <rPr>
        <b/>
        <u/>
        <vertAlign val="subscript"/>
        <sz val="18"/>
        <color rgb="FF000000"/>
        <rFont val="Inherit"/>
      </rPr>
      <t>2</t>
    </r>
  </si>
  <si>
    <r>
      <t>N</t>
    </r>
    <r>
      <rPr>
        <b/>
        <u/>
        <vertAlign val="subscript"/>
        <sz val="18"/>
        <color rgb="FF000000"/>
        <rFont val="Inherit"/>
      </rPr>
      <t>3</t>
    </r>
  </si>
  <si>
    <r>
      <t>O</t>
    </r>
    <r>
      <rPr>
        <b/>
        <u/>
        <vertAlign val="subscript"/>
        <sz val="18"/>
        <color rgb="FF000000"/>
        <rFont val="Inherit"/>
      </rPr>
      <t>1</t>
    </r>
  </si>
  <si>
    <r>
      <t>O</t>
    </r>
    <r>
      <rPr>
        <b/>
        <u/>
        <vertAlign val="subscript"/>
        <sz val="18"/>
        <color rgb="FF000000"/>
        <rFont val="Inherit"/>
      </rPr>
      <t>2</t>
    </r>
  </si>
  <si>
    <r>
      <t>O</t>
    </r>
    <r>
      <rPr>
        <b/>
        <u/>
        <vertAlign val="subscript"/>
        <sz val="18"/>
        <color rgb="FF000000"/>
        <rFont val="Inherit"/>
      </rPr>
      <t>3</t>
    </r>
  </si>
  <si>
    <r>
      <t>O</t>
    </r>
    <r>
      <rPr>
        <b/>
        <u/>
        <vertAlign val="subscript"/>
        <sz val="18"/>
        <color rgb="FF000000"/>
        <rFont val="Inherit"/>
      </rPr>
      <t>4</t>
    </r>
  </si>
  <si>
    <t>STE</t>
  </si>
  <si>
    <t>Bauteil</t>
  </si>
  <si>
    <t>A</t>
  </si>
  <si>
    <t>RÜCKHALTESYSTEME, AUFPRALLTESTS, UNVERSEHRTHEIT DES KRAFTSTOFFSYSTEMS UND ELEKTRISCHE SICHERHEIT GEGENÜBER HOCHSPANNUNG</t>
  </si>
  <si>
    <t>A1</t>
  </si>
  <si>
    <t>Verordnung (EU) 2019/2144</t>
  </si>
  <si>
    <t>A2</t>
  </si>
  <si>
    <t>Sitze und Kopfstützen</t>
  </si>
  <si>
    <t>A3</t>
  </si>
  <si>
    <t>Bussitze</t>
  </si>
  <si>
    <t>A4</t>
  </si>
  <si>
    <t>Sicherheitsgurtverankerungen</t>
  </si>
  <si>
    <t>A5</t>
  </si>
  <si>
    <t>Sicherheitsgurte und Rückhaltesysteme</t>
  </si>
  <si>
    <t>A6</t>
  </si>
  <si>
    <t>Sicherheitsgurt-Warneinrichtungen</t>
  </si>
  <si>
    <t>A7</t>
  </si>
  <si>
    <t>Trennvorrichtungen</t>
  </si>
  <si>
    <t>A8</t>
  </si>
  <si>
    <t>Verankerungen von Kinderrückhaltesystemen</t>
  </si>
  <si>
    <t>IF X</t>
  </si>
  <si>
    <t>A9</t>
  </si>
  <si>
    <t>Kinderrückhaltesysteme (IF)</t>
  </si>
  <si>
    <t>A10</t>
  </si>
  <si>
    <t>Verbesserte Kinderrückhaltesysteme (IF)</t>
  </si>
  <si>
    <t>A11</t>
  </si>
  <si>
    <t>Vorderer Unterfahrschutz</t>
  </si>
  <si>
    <t>A12</t>
  </si>
  <si>
    <t>Hinterer Unterfahrschutz</t>
  </si>
  <si>
    <t>A13</t>
  </si>
  <si>
    <t>Seitliche Schutzvorrichtungen</t>
  </si>
  <si>
    <t>A14</t>
  </si>
  <si>
    <t>Sicherheit von Kraftstofftanks (IF)</t>
  </si>
  <si>
    <t>A15</t>
  </si>
  <si>
    <t>Sicherheit von Flüssiggas (IF)</t>
  </si>
  <si>
    <t>A16</t>
  </si>
  <si>
    <t>Sicherheit von komprimiertem Erdgas und Flüssigerdgas (IF)</t>
  </si>
  <si>
    <t>A17</t>
  </si>
  <si>
    <t>Sicherheit von Wasserstoff (IF)</t>
  </si>
  <si>
    <t>A18</t>
  </si>
  <si>
    <t>Eignung der Werkstoffe für Wasserstoffsysteme (IF)</t>
  </si>
  <si>
    <t>A19</t>
  </si>
  <si>
    <t>Elektrische Betriebssicherheit (IF)</t>
  </si>
  <si>
    <t>A20</t>
  </si>
  <si>
    <t>Seitlich versetzter Frontalaufprall</t>
  </si>
  <si>
    <t>A21</t>
  </si>
  <si>
    <t>Frontalaufprall über volle Breite</t>
  </si>
  <si>
    <t>A22</t>
  </si>
  <si>
    <t>Lenkanlage bei Unfallstößen</t>
  </si>
  <si>
    <t>A23</t>
  </si>
  <si>
    <t>Austausch-Airbagsystem</t>
  </si>
  <si>
    <t>A24</t>
  </si>
  <si>
    <t>Aufprall an Fahrerhaus</t>
  </si>
  <si>
    <t>A25</t>
  </si>
  <si>
    <t>Seitenaufprall</t>
  </si>
  <si>
    <t>A26</t>
  </si>
  <si>
    <t>Pfahl-Seitenaufprall</t>
  </si>
  <si>
    <t>A27</t>
  </si>
  <si>
    <t>Heckaufprall</t>
  </si>
  <si>
    <t>A28</t>
  </si>
  <si>
    <t>Auf dem 112-Notruf basierende bordeigene eCall-Systeme</t>
  </si>
  <si>
    <t>Verordnung (EU) 2015/758</t>
  </si>
  <si>
    <t>B</t>
  </si>
  <si>
    <t>UNGESCHÜTZTE VERKEHRSTEILNEHMER, SICHT UND SICHTBARKEIT</t>
  </si>
  <si>
    <t>B1</t>
  </si>
  <si>
    <t>Bein- und Kopfschutz von Fußgängern</t>
  </si>
  <si>
    <t>B2</t>
  </si>
  <si>
    <t>Erweiterter Kopfaufschlagsbereich</t>
  </si>
  <si>
    <t>B3</t>
  </si>
  <si>
    <t>Frontschutzsystem</t>
  </si>
  <si>
    <t>B4</t>
  </si>
  <si>
    <t>Hochentwickeltes Notbremssystem zum Schutz von Fußgängern und Radfahrern</t>
  </si>
  <si>
    <t>B5</t>
  </si>
  <si>
    <t>Kollisionswarnsystem für Fußgänger und Radfahrer</t>
  </si>
  <si>
    <t>B6</t>
  </si>
  <si>
    <t>Totwinkel-Assistent</t>
  </si>
  <si>
    <t>B7</t>
  </si>
  <si>
    <t>Erkennung beim Rückwärtsfahren</t>
  </si>
  <si>
    <t>B8</t>
  </si>
  <si>
    <t>Sichtfeld nach vorn</t>
  </si>
  <si>
    <t>B9</t>
  </si>
  <si>
    <t>Unmittelbarer Sichtbereich schwerer Nutzfahrzeuge</t>
  </si>
  <si>
    <t>B10</t>
  </si>
  <si>
    <t>B11</t>
  </si>
  <si>
    <t>Entfrostung/Trocknung</t>
  </si>
  <si>
    <t>B12</t>
  </si>
  <si>
    <t>Scheibenwischer/-wascher</t>
  </si>
  <si>
    <t>B13</t>
  </si>
  <si>
    <t>Einrichtungen für indirekte Sicht</t>
  </si>
  <si>
    <t>B14</t>
  </si>
  <si>
    <t>Akustische Fahrzeug-Warnsysteme</t>
  </si>
  <si>
    <t>Verordnung (EU) Nr. 540/2014</t>
  </si>
  <si>
    <t>C</t>
  </si>
  <si>
    <t>FAHRGESTELL, BREMSEN, REIFEN UND LENKUNG</t>
  </si>
  <si>
    <t>C1</t>
  </si>
  <si>
    <t>C2</t>
  </si>
  <si>
    <t>Spurhaltewarnung</t>
  </si>
  <si>
    <t>C3</t>
  </si>
  <si>
    <t>Notfall-Spurhalteassistent</t>
  </si>
  <si>
    <t>C4</t>
  </si>
  <si>
    <t>Bremssystem</t>
  </si>
  <si>
    <t>C5</t>
  </si>
  <si>
    <t>Ersatzteile für Bremsen</t>
  </si>
  <si>
    <t>C6</t>
  </si>
  <si>
    <t>Bremsassistent</t>
  </si>
  <si>
    <t>C7</t>
  </si>
  <si>
    <t>Fahrdynamik-Regelsystem</t>
  </si>
  <si>
    <t>C8</t>
  </si>
  <si>
    <t>Hochentwickelte Notbrems-Assistenzsysteme an schweren Nutzfahrzeugen</t>
  </si>
  <si>
    <t>C9</t>
  </si>
  <si>
    <t>Hochentwickelte Notbrems-Assistenzsysteme an Pkw und leichten Nutzfahrzeugen</t>
  </si>
  <si>
    <t>C10</t>
  </si>
  <si>
    <t>Sicherheit und Umweltverträglichkeit der Reifen</t>
  </si>
  <si>
    <t>C11</t>
  </si>
  <si>
    <t>Noträder und Notlaufsysteme (IF)</t>
  </si>
  <si>
    <t>C12</t>
  </si>
  <si>
    <t>Luftreifen, runderneuert</t>
  </si>
  <si>
    <t>C13</t>
  </si>
  <si>
    <t>Reifendrucküberwachungssystem für Pkw und leichte Nutzfahrzeuge</t>
  </si>
  <si>
    <t>C14</t>
  </si>
  <si>
    <t>Reifendrucküberwachungssystem für schwere Nutzfahrzeuge</t>
  </si>
  <si>
    <t>C15</t>
  </si>
  <si>
    <t>Montage der Reifen</t>
  </si>
  <si>
    <t>C16</t>
  </si>
  <si>
    <t>Nachrüsträder</t>
  </si>
  <si>
    <t>D</t>
  </si>
  <si>
    <t>MITGEFÜHRTE INSTRUMENTE, ELEKTRISCHES SYSTEM, FAHRZEUGBELEUCHTUNGSEINRICHTUNGEN UND SCHUTZ VOR UNBEFUGTER VERWENDUNG EINSCHLIEẞLICH CYBERANGRIFFEN</t>
  </si>
  <si>
    <t>D1</t>
  </si>
  <si>
    <t>Schallzeichen</t>
  </si>
  <si>
    <t>D2</t>
  </si>
  <si>
    <t>Funkentstörung (elektromagnetische Verträglichkeit)</t>
  </si>
  <si>
    <t>D3</t>
  </si>
  <si>
    <t>Schutz gegen unbefugte Benutzung, Wegfahrsperre und Alarmsysteme</t>
  </si>
  <si>
    <t>D4</t>
  </si>
  <si>
    <t>Schutz des Fahrzeugs gegen Cyberangriffe</t>
  </si>
  <si>
    <t>D5</t>
  </si>
  <si>
    <t>Geschwindigkeitsmesser</t>
  </si>
  <si>
    <t>D6</t>
  </si>
  <si>
    <t>Kilometerzähler</t>
  </si>
  <si>
    <t>D7</t>
  </si>
  <si>
    <t>Geschwindigkeitsbegrenzer</t>
  </si>
  <si>
    <t>D8</t>
  </si>
  <si>
    <t>Intelligenter Geschwindigkeitsassistent</t>
  </si>
  <si>
    <t>D9</t>
  </si>
  <si>
    <t>Kennzeichnung der Betätigungseinrichtungen, Kontrollleuchten und Anzeiger</t>
  </si>
  <si>
    <t>D10</t>
  </si>
  <si>
    <t>D11</t>
  </si>
  <si>
    <t>Beleuchtungs- und Lichtsignaleinrichtungen</t>
  </si>
  <si>
    <t>D12</t>
  </si>
  <si>
    <t>Fahrbahnbeleuchtungseinrichtungen</t>
  </si>
  <si>
    <t>D13</t>
  </si>
  <si>
    <t>Retroreflektierende Einrichtungen</t>
  </si>
  <si>
    <t>D14</t>
  </si>
  <si>
    <t>Lichtquellen</t>
  </si>
  <si>
    <t>D15</t>
  </si>
  <si>
    <t>Anbau der Lichtsignaleinrichtungen, Fahrbahnbeleuchtungseinrichtungen und Rückstrahler</t>
  </si>
  <si>
    <t>D16</t>
  </si>
  <si>
    <t>Notbremslicht</t>
  </si>
  <si>
    <t>D17</t>
  </si>
  <si>
    <t>Scheinwerfer-Reinigungseinrichtung (IF)</t>
  </si>
  <si>
    <t>D18</t>
  </si>
  <si>
    <t>E</t>
  </si>
  <si>
    <t>VERHALTEN VON FAHRER UND SYSTEM</t>
  </si>
  <si>
    <t>E1</t>
  </si>
  <si>
    <t>Vorrichtung zum Einbau einer alkoholempfindlichen Wegfahrsperre</t>
  </si>
  <si>
    <t>E2</t>
  </si>
  <si>
    <t>Warnsystem bei Müdigkeit und nachlassender Aufmerksamkeit des Fahrers</t>
  </si>
  <si>
    <t>E3</t>
  </si>
  <si>
    <t>Hochentwickeltes Warnsystem bei nachlassender Konzentration des Fahrers</t>
  </si>
  <si>
    <t>E4</t>
  </si>
  <si>
    <t>System zur Überwachung der Fahrerverfügbarkeit (bei automatisierten Fahrzeugen)</t>
  </si>
  <si>
    <t>E5</t>
  </si>
  <si>
    <t>Ereignisdatenspeicher</t>
  </si>
  <si>
    <t>E6</t>
  </si>
  <si>
    <t>Die Kontrolle des Fahrers über das Fahrzeug übernehmende Systeme (bei automatisierten Fahrzeugen)</t>
  </si>
  <si>
    <t>E7</t>
  </si>
  <si>
    <t>Dem Fahrzeug Informationen zu seinem Zustand und seiner Umgebung liefernde Systeme (bei automatisierten Fahrzeugen)</t>
  </si>
  <si>
    <t>E8</t>
  </si>
  <si>
    <t>Elektronische Deichseln (IF)</t>
  </si>
  <si>
    <t>E9</t>
  </si>
  <si>
    <t>Systeme zur Weitergabe von Sicherheitsinformationen an andere Verkehrsteilnehmer (bei automatisierten Fahrzeugen)</t>
  </si>
  <si>
    <t>F</t>
  </si>
  <si>
    <t>ALLGEMEINE BAUMERKMALE UND EIGENSCHAFTEN DES FAHRZEUGS</t>
  </si>
  <si>
    <t>F1</t>
  </si>
  <si>
    <t>Anbringungsstelle für das Kennzeichen</t>
  </si>
  <si>
    <t>F2</t>
  </si>
  <si>
    <t>Rückwärtsfahren</t>
  </si>
  <si>
    <t>F3</t>
  </si>
  <si>
    <t>Türverriegelungen und -scharniere</t>
  </si>
  <si>
    <t>F4</t>
  </si>
  <si>
    <t>Einstiegsstufen, Haltegriffe und Trittbretter</t>
  </si>
  <si>
    <t>F5</t>
  </si>
  <si>
    <t>F6</t>
  </si>
  <si>
    <t>Vorstehende Außenkanten an Führerhäusern von Nutzfahrzeugen</t>
  </si>
  <si>
    <t>F7</t>
  </si>
  <si>
    <t>Gesetzlich vorgeschriebenes Fabrikschild und Fahrzeug-Identifizierungsnummer</t>
  </si>
  <si>
    <t>F8</t>
  </si>
  <si>
    <t>Abschleppeinrichtungen</t>
  </si>
  <si>
    <t>F9</t>
  </si>
  <si>
    <t>F10</t>
  </si>
  <si>
    <t>F11</t>
  </si>
  <si>
    <t>F12</t>
  </si>
  <si>
    <t>Mechanische Verbindungseinrichtungen</t>
  </si>
  <si>
    <t>F13</t>
  </si>
  <si>
    <t>Fahrzeuge zur Beförderung gefährlicher Güter (IF)</t>
  </si>
  <si>
    <t>F14</t>
  </si>
  <si>
    <t>Allgemeine Konstruktion von Bussen</t>
  </si>
  <si>
    <t>F15</t>
  </si>
  <si>
    <t>Stärke der Aufbaustruktur des Busses</t>
  </si>
  <si>
    <t>F16</t>
  </si>
  <si>
    <t>Schutz gegen Brandgefahr in Bussen</t>
  </si>
  <si>
    <t>G</t>
  </si>
  <si>
    <t>UMWELTVERTRÄGLICHKEIT UND EMISSIONEN</t>
  </si>
  <si>
    <t>G1</t>
  </si>
  <si>
    <t>G2</t>
  </si>
  <si>
    <t>Auspuffemissionen des Fahrzeugs im Labor</t>
  </si>
  <si>
    <t>Verordnung (EG) Nr. 715/2007</t>
  </si>
  <si>
    <t>G2a</t>
  </si>
  <si>
    <r>
      <t>Bestimmung spezifischer CO</t>
    </r>
    <r>
      <rPr>
        <vertAlign val="subscript"/>
        <sz val="7.7"/>
        <color rgb="FF000000"/>
        <rFont val="Inherit"/>
      </rPr>
      <t>2</t>
    </r>
    <r>
      <rPr>
        <sz val="12"/>
        <color rgb="FF000000"/>
        <rFont val="Inherit"/>
      </rPr>
      <t>-Emissionen und des Kraftstoffverbrauchs des Fahrzeugs und Fahrzeug-On-Board-Überwachungssystem zur Messung des Kraftstoff- und/oder Stromverbrauchs</t>
    </r>
  </si>
  <si>
    <t>G3</t>
  </si>
  <si>
    <t>Auspuffemissionen des Motors im Labor</t>
  </si>
  <si>
    <t>Verordnung (EG) Nr. 595/2009</t>
  </si>
  <si>
    <t>G3a</t>
  </si>
  <si>
    <r>
      <t>Bestimmung spezifischer CO</t>
    </r>
    <r>
      <rPr>
        <vertAlign val="subscript"/>
        <sz val="7.7"/>
        <color rgb="FF000000"/>
        <rFont val="Inherit"/>
      </rPr>
      <t>2</t>
    </r>
    <r>
      <rPr>
        <sz val="12"/>
        <color rgb="FF000000"/>
        <rFont val="Inherit"/>
      </rPr>
      <t>-Emissionen und des Kraftstoffverbrauchs des Fahrzeugs</t>
    </r>
  </si>
  <si>
    <t>G3b</t>
  </si>
  <si>
    <t>Bestimmung spezifischer Energieeffizienzmerkmale von Anhängern</t>
  </si>
  <si>
    <t>G4</t>
  </si>
  <si>
    <t>Auspuffemissionen auf der Straße</t>
  </si>
  <si>
    <t>Verordnung (EG) Nr. 715/2007
Verordnung (EG) Nr. 595/2009</t>
  </si>
  <si>
    <t>G5</t>
  </si>
  <si>
    <t>Dauerhaftigkeit der Auspuffemissionen</t>
  </si>
  <si>
    <t>G6</t>
  </si>
  <si>
    <t>Kurbelgehäuseemissionen</t>
  </si>
  <si>
    <t>G7</t>
  </si>
  <si>
    <t>Verdunstungsemissionen</t>
  </si>
  <si>
    <t>G8</t>
  </si>
  <si>
    <t>Niedertemperatur-Auspuffemissionen im Labor</t>
  </si>
  <si>
    <t>G9</t>
  </si>
  <si>
    <t>On-Board-Diagnosesysteme</t>
  </si>
  <si>
    <t>G10</t>
  </si>
  <si>
    <t>Fehlen einer Abschalteinrichtung</t>
  </si>
  <si>
    <t>G11</t>
  </si>
  <si>
    <t>Zusätzliche Emissionsstrategien</t>
  </si>
  <si>
    <t>G12</t>
  </si>
  <si>
    <t>Vorrichtung gegen Manipulation</t>
  </si>
  <si>
    <t>G13</t>
  </si>
  <si>
    <t>G14</t>
  </si>
  <si>
    <t>H</t>
  </si>
  <si>
    <t>ZUGANG ZU FAHRZEUGINFORMATIONEN UND SOFTWARE AKTUALISIERUNGEN</t>
  </si>
  <si>
    <t>H1</t>
  </si>
  <si>
    <t>Zugang zu Fahrzeug-OBD-Informationen sowie Fahrzeugreparatur- und -wartungsinformationen</t>
  </si>
  <si>
    <t>Verordnung (EU) 2018/858, Artikel 61 bis 66 und Anhang X</t>
  </si>
  <si>
    <t>H2</t>
  </si>
  <si>
    <t>Softwareaktualisierung</t>
  </si>
  <si>
    <t>Verordnung (EU) 2018/858, Anhang IV
UN-Regelung Nr. 156</t>
  </si>
  <si>
    <t>Gilt für die Fahrzeugklasse, die selbstständige technische Einheit oder das Bauteil gemäß dem angegebenen Rechtsakt</t>
  </si>
  <si>
    <t>IF</t>
  </si>
  <si>
    <t>Gilt nur, wenn das System, die selbstständige technische Einheit oder das Bauteil in das Fahrzeug der jeweiligen Fahrzeugklasse eingebaut ist</t>
  </si>
  <si>
    <t/>
  </si>
  <si>
    <t>A (1)</t>
  </si>
  <si>
    <t>B (12)</t>
  </si>
  <si>
    <t>UN-Regelung  Nr.  129</t>
  </si>
  <si>
    <t>UN-Regelung  Nr.  134</t>
  </si>
  <si>
    <t>Verordnung  (EU)  2021/535, Anhang  XIV</t>
  </si>
  <si>
    <t>UN-Regelung  Nr.  127</t>
  </si>
  <si>
    <t>Verordnung  (EU)  2021/535, Anhang  XII</t>
  </si>
  <si>
    <t>UN-Regelung  Nr.  152</t>
  </si>
  <si>
    <t>UN-Regelung  Nr.  159</t>
  </si>
  <si>
    <t>UN-Regelung  Nr.  151</t>
  </si>
  <si>
    <t>UN-Regelung  Nr.  158</t>
  </si>
  <si>
    <t>Verordnung  (EU)  2021/535, Anhang  VI</t>
  </si>
  <si>
    <t>A (2)</t>
  </si>
  <si>
    <t>Verordnung  (EU)  2021/535, Anhang  IV</t>
  </si>
  <si>
    <t>A (3)</t>
  </si>
  <si>
    <t>A (10)</t>
  </si>
  <si>
    <t>UN-Regelung  Nr.  130</t>
  </si>
  <si>
    <t>A (4)</t>
  </si>
  <si>
    <t>Verordnung  (EU)  2021/646</t>
  </si>
  <si>
    <t>B (5)</t>
  </si>
  <si>
    <t>UN-Regelung  Nr.  108
UN-Regelung  Nr.  109</t>
  </si>
  <si>
    <t>UN-Regelung  Nr.  124</t>
  </si>
  <si>
    <t>UN-Regelung  Nr.  28</t>
  </si>
  <si>
    <t>UN-Regelung  Nr.  155</t>
  </si>
  <si>
    <t>UN-Regelung  Nr.  89</t>
  </si>
  <si>
    <t>Delegierte    Verordnung    (EU) 2021/1958  der  Kommission (9)</t>
  </si>
  <si>
    <t>UN-Regelung  Nr.  122</t>
  </si>
  <si>
    <t>Verordnung  (EU)  2021/535, Anhang  IX</t>
  </si>
  <si>
    <t>Delegierte    Verordnung    (EU) 2021/1243  der  Kommission (7)</t>
  </si>
  <si>
    <t>Delegierte    Verordnung    (EU) 2021/1341  der  Kommission (8)</t>
  </si>
  <si>
    <t>UN-Regelung  Nr.  157</t>
  </si>
  <si>
    <t>B (1)</t>
  </si>
  <si>
    <t>Verordnung  (EU)  2021/535, Anhang  III</t>
  </si>
  <si>
    <t>Verordnung  (EU)  2021/535, Anhang  XI</t>
  </si>
  <si>
    <t>Verordnung  (EU)  2021/535, Anhang  X</t>
  </si>
  <si>
    <t>UN-Regelung  Nr.  61</t>
  </si>
  <si>
    <t>Verordnung  (EU)  2021/535, Anhang  II</t>
  </si>
  <si>
    <t>Verordnung  (EU)  2021/535, Anhang  VII</t>
  </si>
  <si>
    <t>Verordnung  (EU)  2021/535, Anhang  V</t>
  </si>
  <si>
    <t>Verordnung  (EU)  2021/535, Anhang  VIII</t>
  </si>
  <si>
    <t>Verordnung  (EU)  2021/535, Anhang  XIII</t>
  </si>
  <si>
    <r>
      <rPr>
        <b/>
        <sz val="16"/>
        <color theme="1"/>
        <rFont val="Arial"/>
        <family val="2"/>
      </rPr>
      <t>Fahrzeugart/-klasse: ---/---</t>
    </r>
    <r>
      <rPr>
        <sz val="11"/>
        <color theme="1"/>
        <rFont val="Arial"/>
        <family val="2"/>
      </rPr>
      <t xml:space="preserve">
</t>
    </r>
    <r>
      <rPr>
        <sz val="12"/>
        <color theme="1"/>
        <rFont val="Arial"/>
        <family val="2"/>
      </rPr>
      <t xml:space="preserve">
Ergänzung der Rechtsakte, denen der Fahrzeugtyp entspricht</t>
    </r>
  </si>
  <si>
    <t>UN-Regelung  Nr.  21, ÄS 01</t>
  </si>
  <si>
    <t>UN-Regelung  Nr.  17, ÄS 09</t>
  </si>
  <si>
    <t>UN-Regelung  Nr.  80, ÄS 03</t>
  </si>
  <si>
    <t>UN-Regelung  Nr.  14, ÄS 09</t>
  </si>
  <si>
    <t>UN-Regelung  Nr.  16, ÄS 07</t>
  </si>
  <si>
    <t xml:space="preserve">Verordnung (EU) 2019/2144
</t>
  </si>
  <si>
    <t xml:space="preserve">UN-Regelung  Nr.  126 </t>
  </si>
  <si>
    <t>UN-Regelung  Nr.  145</t>
  </si>
  <si>
    <t>UN-Regelung  Nr.  44, ÄS 04</t>
  </si>
  <si>
    <t>UN-Regelung  Nr.  93, ÄS 03</t>
  </si>
  <si>
    <t>UN-Regelung  Nr.  58, ÄS 03</t>
  </si>
  <si>
    <t>UN-Regelung  Nr.  73, ÄS 01</t>
  </si>
  <si>
    <t>UN-Regelung  Nr.  34, ÄS 03</t>
  </si>
  <si>
    <t>UN-Regelung  Nr.  67, ÄS 01</t>
  </si>
  <si>
    <t>UN-Regelung  Nr.  110, ÄS 01</t>
  </si>
  <si>
    <t>UN-Regelung  Nr.  100, ÄS 02</t>
  </si>
  <si>
    <t>UN-Regelung  Nr.  94, ÄS 04</t>
  </si>
  <si>
    <t>UN-Regelung  Nr.  137, ÄS 02</t>
  </si>
  <si>
    <t>UN-Regelung  Nr.  12, ÄS 04</t>
  </si>
  <si>
    <t xml:space="preserve">UN-Regelung  Nr.  114 </t>
  </si>
  <si>
    <t>UN-Regelung  Nr.  29, ÄS 03</t>
  </si>
  <si>
    <t>UN-Regelung  Nr.  95, ÄS 05</t>
  </si>
  <si>
    <t>UN-Regelung  Nr.  135, ÄS 01</t>
  </si>
  <si>
    <t>UN-Regelung  Nr.  153</t>
  </si>
  <si>
    <t>UN-Regelung  Nr.  127, ÄS 02</t>
  </si>
  <si>
    <t>UN-Regelung  Nr.  125, ÄS 01</t>
  </si>
  <si>
    <t>UN-Regelung  Nr.  43, ÄS 01</t>
  </si>
  <si>
    <t>UN-Regelung  Nr.  46, ÄS 04</t>
  </si>
  <si>
    <t>UN-Regelung  Nr.  79, ÄS 03</t>
  </si>
  <si>
    <t>UN-Regelung  Nr.  13, ÄS 11
UN-Regelung  Nr.  13-H</t>
  </si>
  <si>
    <t>UN-Regelung  Nr.  90, ÄS 02</t>
  </si>
  <si>
    <t>UN-Regelung  Nr.  139</t>
  </si>
  <si>
    <t xml:space="preserve">UN-Regelung  Nr.  13, ÄS 11
UN-Regelung  Nr.  140 </t>
  </si>
  <si>
    <t>UN-Regelung  Nr.  131, ÄS 01</t>
  </si>
  <si>
    <t>UN-Regelung  Nr.  30, ÄS 02
UN-Regelung  Nr.  54
UN-Regelung  Nr.  117, ÄS 02</t>
  </si>
  <si>
    <t>UN-Regelung  Nr.  64, ÄS 02</t>
  </si>
  <si>
    <t>UN-Regelung  Nr.  141, ÄS 01</t>
  </si>
  <si>
    <t>UN-Regelung  Nr.  142, ÄS 01</t>
  </si>
  <si>
    <t>UN-Regelung  Nr.  10, ÄS 05</t>
  </si>
  <si>
    <t>UN-Regelung  Nr.  18, ÄS 03
UN-Regelung  Nr.  97, ÄS 01
UN-Regelung  Nr.  116
UN-Regelung  Nr.  161
UN-Regelung  Nr.  162
UN-Regelung  Nr.  163</t>
  </si>
  <si>
    <t>UN-Regelung  Nr.  39, ÄS 01</t>
  </si>
  <si>
    <t>UN-Regelung  Nr.  121, ÄS 01</t>
  </si>
  <si>
    <t>UN-Regelung  Nr.  4
UN-Regelung  Nr.  6, ÄS 01
UN-Regelung  Nr.  7,ÄS 02
UN-Regelung  Nr.  19, ÄS 04
UN-Regelung  Nr.  23
UN-Regelung  Nr.  38
UN-Regelung  Nr.  77
UN-Regelung  Nr.  87
UN-Regelung  Nr.  91
UN-Regelung  Nr.  148</t>
  </si>
  <si>
    <t>UN-Regelung  Nr.  31, ÄS 02
UN-Regelung  Nr.  98, ÄS 01 
UN-Regelung  Nr.  112, ÄS 01
UN-Regelung  Nr.  119, ÄS 01
UN-Regelung  Nr.  123, ÄS 01
UN-Regelung  Nr.  149</t>
  </si>
  <si>
    <t>UN-Regelung  Nr.  3, ÄS 02
UN-Regelung  Nr.  104
UN-Regelung  Nr.  150</t>
  </si>
  <si>
    <t>UN-Regelung  Nr.  37, ÄS 03
UN-Regelung  Nr.  99 
UN-Regelung  Nr.  128</t>
  </si>
  <si>
    <t>UN-Regelung  Nr.  48, ÄS 07</t>
  </si>
  <si>
    <t>UN-Regelung  Nr.  45, ÄS 01</t>
  </si>
  <si>
    <t>Delegierte    Verordnung    (EU) 2022/545  der  Kommission (10) 
UN-Regelung  Nr.  160, ÄS 01</t>
  </si>
  <si>
    <t>UN-Regelung  Nr.  11, ÄS 04</t>
  </si>
  <si>
    <t>UN-Regelung  Nr.  26, ÄS 03</t>
  </si>
  <si>
    <t>UN-Regelung  Nr.  55, ÄS 01
UN-Regelung  Nr.  102</t>
  </si>
  <si>
    <t>UN-Regelung  Nr.  105, ÄS 05</t>
  </si>
  <si>
    <t>UN-Regelung  Nr.  107, ÄS 07</t>
  </si>
  <si>
    <t>UN-Regelung  Nr.  66, ÄS 02</t>
  </si>
  <si>
    <t>UN-Regelung  Nr.  118, ÄS 03</t>
  </si>
  <si>
    <r>
      <rPr>
        <b/>
        <sz val="16"/>
        <color theme="1"/>
        <rFont val="Arial"/>
        <family val="2"/>
      </rPr>
      <t>Fahrzeugart/-klasse: Anhänger / O4</t>
    </r>
    <r>
      <rPr>
        <sz val="11"/>
        <color theme="1"/>
        <rFont val="Arial"/>
        <family val="2"/>
      </rPr>
      <t xml:space="preserve">
</t>
    </r>
    <r>
      <rPr>
        <sz val="12"/>
        <color theme="1"/>
        <rFont val="Arial"/>
        <family val="2"/>
      </rPr>
      <t xml:space="preserve">
Ergänzung der Rechtsakte, denen der Fahrzeugtyp entspricht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</si>
</sst>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Trebuchet MS"/>
      <family val="2"/>
    </font>
    <font>
      <sz val="11"/>
      <color theme="1"/>
      <name val="Arial"/>
      <family val="2"/>
    </font>
    <font>
      <b/>
      <sz val="16"/>
      <color theme="1"/>
      <name val="Arial"/>
      <family val="2"/>
    </font>
    <font>
      <sz val="10"/>
      <color theme="1"/>
      <name val="Arial"/>
      <family val="2"/>
    </font>
    <font>
      <b/>
      <sz val="11"/>
      <color theme="1"/>
      <name val="Arial"/>
      <family val="2"/>
    </font>
    <font>
      <sz val="11"/>
      <color theme="1"/>
      <name val="Calibri"/>
      <family val="2"/>
      <scheme val="minor"/>
    </font>
    <font>
      <sz val="11"/>
      <color rgb="FF000000"/>
      <name val="Times New Roman"/>
      <family val="1"/>
    </font>
    <font>
      <sz val="11"/>
      <color theme="1"/>
      <name val="Times New Roman"/>
      <family val="1"/>
    </font>
    <font>
      <sz val="12"/>
      <color theme="1"/>
      <name val="Arial"/>
      <family val="2"/>
    </font>
    <font>
      <b/>
      <sz val="9"/>
      <color theme="1"/>
      <name val="Arial"/>
      <family val="2"/>
    </font>
    <font>
      <b/>
      <u/>
      <sz val="10"/>
      <color theme="1"/>
      <name val="Arial"/>
      <family val="2"/>
    </font>
    <font>
      <b/>
      <sz val="36"/>
      <color theme="1"/>
      <name val="Trebuchet MS"/>
      <family val="2"/>
    </font>
    <font>
      <b/>
      <u/>
      <sz val="18"/>
      <color rgb="FF000000"/>
      <name val="Inherit"/>
    </font>
    <font>
      <b/>
      <u/>
      <vertAlign val="subscript"/>
      <sz val="18"/>
      <color rgb="FF000000"/>
      <name val="Inherit"/>
    </font>
    <font>
      <b/>
      <sz val="12"/>
      <color rgb="FF000000"/>
      <name val="Inherit"/>
    </font>
    <font>
      <b/>
      <sz val="11"/>
      <color rgb="FF000000"/>
      <name val="Inherit"/>
    </font>
    <font>
      <sz val="12"/>
      <color rgb="FF000000"/>
      <name val="Inherit"/>
    </font>
    <font>
      <vertAlign val="subscript"/>
      <sz val="7.7"/>
      <color rgb="FF000000"/>
      <name val="Inherit"/>
    </font>
    <font>
      <b/>
      <sz val="8"/>
      <color theme="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s>
  <cellStyleXfs count="2">
    <xf numFmtId="0" fontId="0" fillId="0" borderId="0"/>
    <xf numFmtId="0" fontId="5" fillId="0" borderId="0"/>
  </cellStyleXfs>
  <cellXfs count="131">
    <xf numFmtId="0" fontId="0" fillId="0" borderId="0" xfId="0"/>
    <xf numFmtId="0" fontId="1" fillId="0" borderId="0" xfId="0" applyFont="1" applyBorder="1" applyProtection="1"/>
    <xf numFmtId="0" fontId="0" fillId="0" borderId="0" xfId="0" applyBorder="1"/>
    <xf numFmtId="0" fontId="0"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Font="1" applyAlignment="1">
      <alignment horizontal="left" vertical="center"/>
    </xf>
    <xf numFmtId="0" fontId="7" fillId="0" borderId="1" xfId="0" applyFont="1" applyBorder="1" applyAlignment="1" applyProtection="1">
      <alignment horizontal="left" vertical="center"/>
    </xf>
    <xf numFmtId="0" fontId="7" fillId="0" borderId="1" xfId="0" applyFont="1" applyBorder="1" applyAlignment="1" applyProtection="1">
      <alignment horizontal="left" vertical="center" wrapText="1"/>
    </xf>
    <xf numFmtId="0" fontId="1" fillId="0" borderId="0" xfId="0" applyFont="1" applyAlignment="1">
      <alignment wrapText="1"/>
    </xf>
    <xf numFmtId="0" fontId="0" fillId="0" borderId="0" xfId="0" applyFont="1" applyAlignment="1">
      <alignment horizontal="center" vertical="center"/>
    </xf>
    <xf numFmtId="0" fontId="10" fillId="5" borderId="15"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top" wrapText="1"/>
    </xf>
    <xf numFmtId="0" fontId="3" fillId="0" borderId="17" xfId="0" applyFont="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left" vertical="top" wrapText="1"/>
    </xf>
    <xf numFmtId="0" fontId="3" fillId="5"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7" xfId="0" applyFont="1" applyBorder="1" applyAlignment="1">
      <alignment vertical="top" wrapText="1"/>
    </xf>
    <xf numFmtId="0" fontId="3" fillId="0" borderId="1" xfId="0" applyFont="1" applyBorder="1" applyAlignment="1">
      <alignment vertical="top" wrapText="1"/>
    </xf>
    <xf numFmtId="0" fontId="3" fillId="5" borderId="1" xfId="0" applyFont="1" applyFill="1" applyBorder="1" applyAlignment="1">
      <alignment vertical="top" wrapText="1"/>
    </xf>
    <xf numFmtId="0" fontId="3" fillId="0" borderId="1" xfId="0" applyFont="1" applyBorder="1" applyAlignment="1">
      <alignment horizontal="left" vertical="top"/>
    </xf>
    <xf numFmtId="0" fontId="3" fillId="5" borderId="1" xfId="0" applyFont="1" applyFill="1" applyBorder="1" applyAlignment="1">
      <alignment horizontal="left" vertical="top"/>
    </xf>
    <xf numFmtId="0" fontId="3" fillId="0" borderId="1" xfId="0" applyFont="1" applyFill="1" applyBorder="1" applyAlignment="1">
      <alignment vertical="top"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4" fillId="7" borderId="22" xfId="0" applyFont="1" applyFill="1" applyBorder="1" applyAlignment="1">
      <alignment horizontal="left" vertical="center" wrapText="1"/>
    </xf>
    <xf numFmtId="0" fontId="16" fillId="8" borderId="26" xfId="0" applyFont="1" applyFill="1" applyBorder="1" applyAlignment="1">
      <alignment vertical="center"/>
    </xf>
    <xf numFmtId="0" fontId="16" fillId="8" borderId="27" xfId="0" applyFont="1" applyFill="1" applyBorder="1" applyAlignment="1">
      <alignment vertical="center" wrapText="1"/>
    </xf>
    <xf numFmtId="0" fontId="16" fillId="8" borderId="27" xfId="0" applyFont="1" applyFill="1" applyBorder="1" applyAlignment="1">
      <alignment horizontal="left" vertical="center" wrapText="1"/>
    </xf>
    <xf numFmtId="0" fontId="16" fillId="8" borderId="27" xfId="0" applyFont="1" applyFill="1" applyBorder="1" applyAlignment="1">
      <alignment horizontal="center" vertical="center"/>
    </xf>
    <xf numFmtId="0" fontId="16" fillId="8" borderId="28" xfId="0" applyFont="1" applyFill="1" applyBorder="1" applyAlignment="1">
      <alignment horizontal="center" vertical="center"/>
    </xf>
    <xf numFmtId="0" fontId="16" fillId="8" borderId="29" xfId="0" applyFont="1" applyFill="1" applyBorder="1" applyAlignment="1">
      <alignment vertical="center"/>
    </xf>
    <xf numFmtId="0" fontId="16" fillId="8" borderId="30" xfId="0" applyFont="1" applyFill="1" applyBorder="1" applyAlignment="1">
      <alignment vertical="center" wrapText="1"/>
    </xf>
    <xf numFmtId="0" fontId="16" fillId="8" borderId="30" xfId="0" applyFont="1" applyFill="1" applyBorder="1" applyAlignment="1">
      <alignment horizontal="left" vertical="center" wrapText="1"/>
    </xf>
    <xf numFmtId="0" fontId="16" fillId="8" borderId="30" xfId="0" applyFont="1" applyFill="1" applyBorder="1" applyAlignment="1">
      <alignment horizontal="center" vertical="center"/>
    </xf>
    <xf numFmtId="0" fontId="16" fillId="8" borderId="31" xfId="0" applyFont="1" applyFill="1" applyBorder="1" applyAlignment="1">
      <alignment horizontal="center" vertical="center"/>
    </xf>
    <xf numFmtId="0" fontId="16" fillId="5" borderId="32" xfId="0" applyFont="1" applyFill="1" applyBorder="1" applyAlignment="1">
      <alignment vertical="center"/>
    </xf>
    <xf numFmtId="0" fontId="16" fillId="5" borderId="33" xfId="0" applyFont="1" applyFill="1" applyBorder="1" applyAlignment="1">
      <alignment vertical="center" wrapText="1"/>
    </xf>
    <xf numFmtId="0" fontId="16" fillId="5" borderId="33" xfId="0" applyFont="1" applyFill="1" applyBorder="1" applyAlignment="1">
      <alignment horizontal="left" vertical="center" wrapText="1"/>
    </xf>
    <xf numFmtId="0" fontId="16" fillId="5" borderId="33"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29" xfId="0" applyFont="1" applyFill="1" applyBorder="1" applyAlignment="1">
      <alignment vertical="center"/>
    </xf>
    <xf numFmtId="0" fontId="16" fillId="5" borderId="30" xfId="0" applyFont="1" applyFill="1" applyBorder="1" applyAlignment="1">
      <alignment vertical="center" wrapText="1"/>
    </xf>
    <xf numFmtId="0" fontId="16" fillId="5" borderId="30" xfId="0" applyFont="1" applyFill="1" applyBorder="1" applyAlignment="1">
      <alignment horizontal="left" vertical="center" wrapText="1"/>
    </xf>
    <xf numFmtId="0" fontId="16" fillId="5" borderId="30" xfId="0" applyFont="1" applyFill="1" applyBorder="1" applyAlignment="1">
      <alignment horizontal="center" vertical="center"/>
    </xf>
    <xf numFmtId="0" fontId="16" fillId="5" borderId="31" xfId="0" applyFont="1" applyFill="1" applyBorder="1" applyAlignment="1">
      <alignment horizontal="center" vertical="center"/>
    </xf>
    <xf numFmtId="0" fontId="16" fillId="8" borderId="32" xfId="0" applyFont="1" applyFill="1" applyBorder="1" applyAlignment="1">
      <alignment vertical="center"/>
    </xf>
    <xf numFmtId="0" fontId="16" fillId="8" borderId="33" xfId="0" applyFont="1" applyFill="1" applyBorder="1" applyAlignment="1">
      <alignment vertical="center" wrapText="1"/>
    </xf>
    <xf numFmtId="0" fontId="16" fillId="8" borderId="33" xfId="0" applyFont="1" applyFill="1" applyBorder="1" applyAlignment="1">
      <alignment horizontal="left" vertical="center" wrapText="1"/>
    </xf>
    <xf numFmtId="0" fontId="16" fillId="8" borderId="33" xfId="0" applyFont="1" applyFill="1" applyBorder="1" applyAlignment="1">
      <alignment horizontal="center" vertical="center"/>
    </xf>
    <xf numFmtId="0" fontId="16" fillId="8" borderId="34" xfId="0" applyFont="1" applyFill="1" applyBorder="1" applyAlignment="1">
      <alignment horizontal="center" vertical="center"/>
    </xf>
    <xf numFmtId="0" fontId="16" fillId="5" borderId="26" xfId="0" applyFont="1" applyFill="1" applyBorder="1" applyAlignment="1">
      <alignment vertical="center"/>
    </xf>
    <xf numFmtId="0" fontId="16" fillId="5" borderId="27" xfId="0" applyFont="1" applyFill="1" applyBorder="1" applyAlignment="1">
      <alignment vertical="center" wrapText="1"/>
    </xf>
    <xf numFmtId="0" fontId="16" fillId="5" borderId="27" xfId="0" applyFont="1" applyFill="1" applyBorder="1" applyAlignment="1">
      <alignment horizontal="left" vertical="center" wrapText="1"/>
    </xf>
    <xf numFmtId="0" fontId="16" fillId="5" borderId="27" xfId="0" applyFont="1" applyFill="1" applyBorder="1" applyAlignment="1">
      <alignment horizontal="center" vertical="center"/>
    </xf>
    <xf numFmtId="0" fontId="16" fillId="5" borderId="28" xfId="0" applyFont="1" applyFill="1" applyBorder="1" applyAlignment="1">
      <alignment horizontal="center" vertical="center"/>
    </xf>
    <xf numFmtId="0" fontId="14" fillId="7" borderId="29" xfId="0" applyFont="1" applyFill="1" applyBorder="1" applyAlignment="1">
      <alignment horizontal="left" vertical="center" wrapText="1"/>
    </xf>
    <xf numFmtId="0" fontId="16" fillId="5" borderId="38" xfId="0" applyFont="1" applyFill="1" applyBorder="1" applyAlignment="1">
      <alignment vertical="center"/>
    </xf>
    <xf numFmtId="0" fontId="16" fillId="5" borderId="39" xfId="0" applyFont="1" applyFill="1" applyBorder="1" applyAlignment="1">
      <alignment vertical="center" wrapText="1"/>
    </xf>
    <xf numFmtId="0" fontId="16" fillId="5" borderId="39" xfId="0" applyFont="1" applyFill="1" applyBorder="1" applyAlignment="1">
      <alignment horizontal="left" vertical="center" wrapText="1"/>
    </xf>
    <xf numFmtId="0" fontId="16" fillId="5" borderId="39" xfId="0" applyFont="1" applyFill="1" applyBorder="1" applyAlignment="1">
      <alignment horizontal="center" vertical="center"/>
    </xf>
    <xf numFmtId="0" fontId="16" fillId="5" borderId="40" xfId="0" applyFont="1" applyFill="1" applyBorder="1" applyAlignment="1">
      <alignment horizontal="center" vertical="center"/>
    </xf>
    <xf numFmtId="0" fontId="0" fillId="3" borderId="0" xfId="0" applyFill="1" applyAlignment="1"/>
    <xf numFmtId="0" fontId="0" fillId="3" borderId="0" xfId="0" applyFill="1" applyAlignment="1">
      <alignment horizontal="left" wrapText="1"/>
    </xf>
    <xf numFmtId="0" fontId="0" fillId="3" borderId="0" xfId="0" applyFill="1" applyAlignment="1">
      <alignment horizontal="center"/>
    </xf>
    <xf numFmtId="0" fontId="3" fillId="3" borderId="0" xfId="0" applyFont="1" applyFill="1" applyAlignment="1">
      <alignment horizontal="left" vertical="center" wrapText="1"/>
    </xf>
    <xf numFmtId="0" fontId="1" fillId="2" borderId="1" xfId="0" applyFont="1" applyFill="1" applyBorder="1" applyAlignment="1" applyProtection="1">
      <alignment horizontal="center" wrapText="1"/>
      <protection locked="0"/>
    </xf>
    <xf numFmtId="0" fontId="1" fillId="2" borderId="18" xfId="0" applyFont="1" applyFill="1" applyBorder="1" applyAlignment="1" applyProtection="1">
      <alignment horizontal="center" wrapText="1"/>
      <protection locked="0"/>
    </xf>
    <xf numFmtId="0" fontId="1" fillId="0" borderId="18" xfId="0" applyNumberFormat="1" applyFont="1" applyBorder="1" applyAlignment="1">
      <alignment horizontal="left" vertical="top" wrapText="1"/>
    </xf>
    <xf numFmtId="0" fontId="1" fillId="0" borderId="18" xfId="0" applyFont="1" applyBorder="1" applyAlignment="1">
      <alignment horizontal="center" vertical="top" wrapText="1"/>
    </xf>
    <xf numFmtId="0" fontId="1" fillId="2" borderId="18" xfId="0" applyFont="1" applyFill="1" applyBorder="1" applyAlignment="1" applyProtection="1">
      <alignment horizontal="center" wrapText="1"/>
      <protection locked="0"/>
    </xf>
    <xf numFmtId="0" fontId="1" fillId="2" borderId="17" xfId="0" applyFont="1" applyFill="1" applyBorder="1" applyAlignment="1" applyProtection="1">
      <alignment horizontal="center" wrapText="1"/>
      <protection locked="0"/>
    </xf>
    <xf numFmtId="0" fontId="1" fillId="0" borderId="17" xfId="0" applyFont="1" applyBorder="1" applyAlignment="1">
      <alignment horizontal="center" vertical="top" wrapText="1"/>
    </xf>
    <xf numFmtId="0" fontId="1" fillId="0" borderId="17" xfId="0" applyNumberFormat="1" applyFont="1" applyBorder="1" applyAlignment="1">
      <alignment horizontal="left" vertical="top" wrapText="1"/>
    </xf>
    <xf numFmtId="0" fontId="9" fillId="0" borderId="1" xfId="0" applyFont="1" applyBorder="1" applyAlignment="1" applyProtection="1">
      <alignment horizontal="center" vertical="center" wrapText="1"/>
    </xf>
    <xf numFmtId="0" fontId="4" fillId="0" borderId="0" xfId="0" applyFont="1" applyAlignment="1" applyProtection="1">
      <alignment horizontal="left"/>
    </xf>
    <xf numFmtId="0" fontId="4" fillId="0" borderId="0" xfId="0" applyFont="1" applyAlignment="1">
      <alignment horizontal="center" wrapText="1"/>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18" fillId="5" borderId="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 fillId="0" borderId="1" xfId="0" applyFont="1" applyBorder="1" applyAlignment="1">
      <alignment horizontal="center" vertical="top" wrapText="1"/>
    </xf>
    <xf numFmtId="0" fontId="1" fillId="0" borderId="1" xfId="0" applyNumberFormat="1" applyFont="1" applyBorder="1" applyAlignment="1">
      <alignment horizontal="left" vertical="top" wrapText="1"/>
    </xf>
    <xf numFmtId="0" fontId="4" fillId="0" borderId="1" xfId="0" applyFont="1" applyBorder="1" applyAlignment="1" applyProtection="1">
      <alignment horizont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0" borderId="3" xfId="0" applyFont="1" applyBorder="1" applyAlignment="1">
      <alignment horizontal="center" wrapText="1"/>
    </xf>
    <xf numFmtId="0" fontId="1" fillId="4" borderId="1" xfId="0" applyFont="1" applyFill="1" applyBorder="1" applyAlignment="1">
      <alignment horizontal="center" vertical="center" wrapText="1"/>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textRotation="90"/>
      <protection locked="0"/>
    </xf>
    <xf numFmtId="0" fontId="4" fillId="0" borderId="1" xfId="0" applyFont="1" applyBorder="1" applyAlignment="1">
      <alignment horizontal="center"/>
    </xf>
    <xf numFmtId="0" fontId="1" fillId="3"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0" fontId="2" fillId="0" borderId="0" xfId="0" applyFont="1" applyAlignment="1">
      <alignment horizontal="center" vertical="center" wrapText="1"/>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5" fillId="7" borderId="25" xfId="0" applyFont="1" applyFill="1" applyBorder="1" applyAlignment="1">
      <alignment horizontal="left" vertical="center" wrapText="1"/>
    </xf>
    <xf numFmtId="0" fontId="15" fillId="7" borderId="20" xfId="0" applyFont="1" applyFill="1" applyBorder="1" applyAlignment="1">
      <alignment horizontal="left" vertical="center" wrapText="1"/>
    </xf>
    <xf numFmtId="0" fontId="15" fillId="7" borderId="21" xfId="0" applyFont="1" applyFill="1" applyBorder="1" applyAlignment="1">
      <alignment horizontal="left"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5" fillId="7" borderId="35" xfId="0" applyFont="1" applyFill="1" applyBorder="1" applyAlignment="1">
      <alignment horizontal="left" vertical="center" wrapText="1"/>
    </xf>
    <xf numFmtId="0" fontId="15" fillId="7" borderId="36" xfId="0" applyFont="1" applyFill="1" applyBorder="1" applyAlignment="1">
      <alignment horizontal="left" vertical="center" wrapText="1"/>
    </xf>
    <xf numFmtId="0" fontId="15" fillId="7" borderId="37" xfId="0" applyFont="1" applyFill="1" applyBorder="1" applyAlignment="1">
      <alignment horizontal="left" vertical="center" wrapText="1"/>
    </xf>
    <xf numFmtId="0" fontId="3" fillId="3" borderId="0" xfId="0" applyFont="1" applyFill="1" applyAlignment="1">
      <alignment horizontal="left" vertical="center" wrapText="1"/>
    </xf>
    <xf numFmtId="0" fontId="0" fillId="0" borderId="0" xfId="0" applyFont="1" applyAlignment="1">
      <alignment horizontal="center" vertical="center"/>
    </xf>
    <xf numFmtId="0" fontId="10" fillId="5" borderId="12"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4" xfId="0" applyFont="1" applyFill="1" applyBorder="1" applyAlignment="1">
      <alignment horizontal="center" vertical="center" wrapText="1"/>
    </xf>
  </cellXfs>
  <cellStyles count="2">
    <cellStyle name="Standard" xfId="0" builtinId="0"/>
    <cellStyle name="Standard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4"/>
  <sheetViews>
    <sheetView showGridLines="0" zoomScale="85" zoomScaleNormal="85" workbookViewId="0">
      <selection activeCell="C239" sqref="C239:M239"/>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771</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c r="B25" s="76"/>
      <c r="C25" s="75" t="e">
        <f>VLOOKUP(A25,Tabelle2!$B$4:$D$250,2,FALSE)</f>
        <v>#N/A</v>
      </c>
      <c r="D25" s="75"/>
      <c r="E25" s="75"/>
      <c r="F25" s="75"/>
      <c r="G25" s="75"/>
      <c r="H25" s="75"/>
      <c r="I25" s="75"/>
      <c r="J25" s="75"/>
      <c r="K25" s="75"/>
      <c r="L25" s="75"/>
      <c r="M25" s="75"/>
      <c r="N25" s="75" t="e">
        <f>VLOOKUP(A25,Tabelle2!$B$4:$D$250,3,FALSE)</f>
        <v>#N/A</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e">
        <f>IF(INDEX(Tabelle2!$D$4:$D$250,MATCH(A25,Tabelle2!$B$4:$B$250,0)+1,1)=0,"",INDEX(Tabelle2!$D$4:$D$250,MATCH(A25,Tabelle2!$B$4:$B$250,0)+1,1))</f>
        <v>#N/A</v>
      </c>
      <c r="O26" s="80"/>
      <c r="P26" s="80"/>
      <c r="Q26" s="80"/>
      <c r="R26" s="80"/>
      <c r="S26" s="80"/>
      <c r="T26" s="80"/>
      <c r="U26" s="80"/>
      <c r="V26" s="78"/>
      <c r="W26" s="78"/>
      <c r="X26" s="78"/>
    </row>
    <row r="27" spans="1:24" ht="21" customHeight="1">
      <c r="A27" s="76"/>
      <c r="B27" s="76"/>
      <c r="C27" s="75" t="e">
        <f>VLOOKUP(A27,Tabelle2!$B$4:$D$250,2,FALSE)</f>
        <v>#N/A</v>
      </c>
      <c r="D27" s="75"/>
      <c r="E27" s="75"/>
      <c r="F27" s="75"/>
      <c r="G27" s="75"/>
      <c r="H27" s="75"/>
      <c r="I27" s="75"/>
      <c r="J27" s="75"/>
      <c r="K27" s="75"/>
      <c r="L27" s="75"/>
      <c r="M27" s="75"/>
      <c r="N27" s="75" t="e">
        <f>VLOOKUP(A27,Tabelle2!$B$4:$D$250,3,FALSE)</f>
        <v>#N/A</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e">
        <f>IF(INDEX(Tabelle2!$D$4:$D$250,MATCH(A27,Tabelle2!$B$4:$B$250,0)+1,1)=0,"",INDEX(Tabelle2!$D$4:$D$250,MATCH(A27,Tabelle2!$B$4:$B$250,0)+1,1))</f>
        <v>#N/A</v>
      </c>
      <c r="O28" s="80"/>
      <c r="P28" s="80"/>
      <c r="Q28" s="80"/>
      <c r="R28" s="80"/>
      <c r="S28" s="80"/>
      <c r="T28" s="80"/>
      <c r="U28" s="80"/>
      <c r="V28" s="78"/>
      <c r="W28" s="78"/>
      <c r="X28" s="78"/>
    </row>
    <row r="29" spans="1:24" ht="21" customHeight="1">
      <c r="A29" s="76"/>
      <c r="B29" s="76"/>
      <c r="C29" s="75" t="e">
        <f>VLOOKUP(A29,Tabelle2!$B$4:$D$250,2,FALSE)</f>
        <v>#N/A</v>
      </c>
      <c r="D29" s="75"/>
      <c r="E29" s="75"/>
      <c r="F29" s="75"/>
      <c r="G29" s="75"/>
      <c r="H29" s="75"/>
      <c r="I29" s="75"/>
      <c r="J29" s="75"/>
      <c r="K29" s="75"/>
      <c r="L29" s="75"/>
      <c r="M29" s="75"/>
      <c r="N29" s="75" t="e">
        <f>VLOOKUP(A29,Tabelle2!$B$4:$D$250,3,FALSE)</f>
        <v>#N/A</v>
      </c>
      <c r="O29" s="75"/>
      <c r="P29" s="75"/>
      <c r="Q29" s="75"/>
      <c r="R29" s="75"/>
      <c r="S29" s="75"/>
      <c r="T29" s="75"/>
      <c r="U29" s="75"/>
      <c r="V29" s="77"/>
      <c r="W29" s="77"/>
      <c r="X29" s="77"/>
    </row>
    <row r="30" spans="1:24" ht="21" customHeight="1">
      <c r="A30" s="79"/>
      <c r="B30" s="79"/>
      <c r="C30" s="80"/>
      <c r="D30" s="80"/>
      <c r="E30" s="80"/>
      <c r="F30" s="80"/>
      <c r="G30" s="80"/>
      <c r="H30" s="80"/>
      <c r="I30" s="80"/>
      <c r="J30" s="80"/>
      <c r="K30" s="80"/>
      <c r="L30" s="80"/>
      <c r="M30" s="80"/>
      <c r="N30" s="80" t="e">
        <f>IF(INDEX(Tabelle2!$D$4:$D$250,MATCH(A29,Tabelle2!$B$4:$B$250,0)+1,1)=0,"",INDEX(Tabelle2!$D$4:$D$250,MATCH(A29,Tabelle2!$B$4:$B$250,0)+1,1))</f>
        <v>#N/A</v>
      </c>
      <c r="O30" s="80"/>
      <c r="P30" s="80"/>
      <c r="Q30" s="80"/>
      <c r="R30" s="80"/>
      <c r="S30" s="80"/>
      <c r="T30" s="80"/>
      <c r="U30" s="80"/>
      <c r="V30" s="78"/>
      <c r="W30" s="78"/>
      <c r="X30" s="78"/>
    </row>
    <row r="31" spans="1:24" ht="21" customHeight="1">
      <c r="A31" s="76"/>
      <c r="B31" s="76"/>
      <c r="C31" s="75" t="e">
        <f>VLOOKUP(A31,Tabelle2!$B$4:$D$250,2,FALSE)</f>
        <v>#N/A</v>
      </c>
      <c r="D31" s="75"/>
      <c r="E31" s="75"/>
      <c r="F31" s="75"/>
      <c r="G31" s="75"/>
      <c r="H31" s="75"/>
      <c r="I31" s="75"/>
      <c r="J31" s="75"/>
      <c r="K31" s="75"/>
      <c r="L31" s="75"/>
      <c r="M31" s="75"/>
      <c r="N31" s="75" t="e">
        <f>VLOOKUP(A31,Tabelle2!$B$4:$D$250,3,FALSE)</f>
        <v>#N/A</v>
      </c>
      <c r="O31" s="75"/>
      <c r="P31" s="75"/>
      <c r="Q31" s="75"/>
      <c r="R31" s="75"/>
      <c r="S31" s="75"/>
      <c r="T31" s="75"/>
      <c r="U31" s="75"/>
      <c r="V31" s="77"/>
      <c r="W31" s="77"/>
      <c r="X31" s="77"/>
    </row>
    <row r="32" spans="1:24" ht="21" customHeight="1">
      <c r="A32" s="79"/>
      <c r="B32" s="79"/>
      <c r="C32" s="80"/>
      <c r="D32" s="80"/>
      <c r="E32" s="80"/>
      <c r="F32" s="80"/>
      <c r="G32" s="80"/>
      <c r="H32" s="80"/>
      <c r="I32" s="80"/>
      <c r="J32" s="80"/>
      <c r="K32" s="80"/>
      <c r="L32" s="80"/>
      <c r="M32" s="80"/>
      <c r="N32" s="80" t="e">
        <f>IF(INDEX(Tabelle2!$D$4:$D$250,MATCH(A31,Tabelle2!$B$4:$B$250,0)+1,1)=0,"",INDEX(Tabelle2!$D$4:$D$250,MATCH(A31,Tabelle2!$B$4:$B$250,0)+1,1))</f>
        <v>#N/A</v>
      </c>
      <c r="O32" s="80"/>
      <c r="P32" s="80"/>
      <c r="Q32" s="80"/>
      <c r="R32" s="80"/>
      <c r="S32" s="80"/>
      <c r="T32" s="80"/>
      <c r="U32" s="80"/>
      <c r="V32" s="78"/>
      <c r="W32" s="78"/>
      <c r="X32" s="78"/>
    </row>
    <row r="33" spans="1:24" ht="21" customHeight="1">
      <c r="A33" s="76"/>
      <c r="B33" s="76"/>
      <c r="C33" s="75" t="e">
        <f>VLOOKUP(A33,Tabelle2!$B$4:$D$250,2,FALSE)</f>
        <v>#N/A</v>
      </c>
      <c r="D33" s="75"/>
      <c r="E33" s="75"/>
      <c r="F33" s="75"/>
      <c r="G33" s="75"/>
      <c r="H33" s="75"/>
      <c r="I33" s="75"/>
      <c r="J33" s="75"/>
      <c r="K33" s="75"/>
      <c r="L33" s="75"/>
      <c r="M33" s="75"/>
      <c r="N33" s="75" t="e">
        <f>VLOOKUP(A33,Tabelle2!$B$4:$D$250,3,FALSE)</f>
        <v>#N/A</v>
      </c>
      <c r="O33" s="75"/>
      <c r="P33" s="75"/>
      <c r="Q33" s="75"/>
      <c r="R33" s="75"/>
      <c r="S33" s="75"/>
      <c r="T33" s="75"/>
      <c r="U33" s="75"/>
      <c r="V33" s="77"/>
      <c r="W33" s="77"/>
      <c r="X33" s="77"/>
    </row>
    <row r="34" spans="1:24" ht="21" customHeight="1">
      <c r="A34" s="79"/>
      <c r="B34" s="79"/>
      <c r="C34" s="80"/>
      <c r="D34" s="80"/>
      <c r="E34" s="80"/>
      <c r="F34" s="80"/>
      <c r="G34" s="80"/>
      <c r="H34" s="80"/>
      <c r="I34" s="80"/>
      <c r="J34" s="80"/>
      <c r="K34" s="80"/>
      <c r="L34" s="80"/>
      <c r="M34" s="80"/>
      <c r="N34" s="80" t="e">
        <f>IF(INDEX(Tabelle2!$D$4:$D$250,MATCH(A33,Tabelle2!$B$4:$B$250,0)+1,1)=0,"",INDEX(Tabelle2!$D$4:$D$250,MATCH(A33,Tabelle2!$B$4:$B$250,0)+1,1))</f>
        <v>#N/A</v>
      </c>
      <c r="O34" s="80"/>
      <c r="P34" s="80"/>
      <c r="Q34" s="80"/>
      <c r="R34" s="80"/>
      <c r="S34" s="80"/>
      <c r="T34" s="80"/>
      <c r="U34" s="80"/>
      <c r="V34" s="78"/>
      <c r="W34" s="78"/>
      <c r="X34" s="78"/>
    </row>
    <row r="35" spans="1:24" ht="21" customHeight="1">
      <c r="A35" s="76"/>
      <c r="B35" s="76"/>
      <c r="C35" s="75" t="e">
        <f>VLOOKUP(A35,Tabelle2!$B$4:$D$250,2,FALSE)</f>
        <v>#N/A</v>
      </c>
      <c r="D35" s="75"/>
      <c r="E35" s="75"/>
      <c r="F35" s="75"/>
      <c r="G35" s="75"/>
      <c r="H35" s="75"/>
      <c r="I35" s="75"/>
      <c r="J35" s="75"/>
      <c r="K35" s="75"/>
      <c r="L35" s="75"/>
      <c r="M35" s="75"/>
      <c r="N35" s="75" t="e">
        <f>VLOOKUP(A35,Tabelle2!$B$4:$D$250,3,FALSE)</f>
        <v>#N/A</v>
      </c>
      <c r="O35" s="75"/>
      <c r="P35" s="75"/>
      <c r="Q35" s="75"/>
      <c r="R35" s="75"/>
      <c r="S35" s="75"/>
      <c r="T35" s="75"/>
      <c r="U35" s="75"/>
      <c r="V35" s="77"/>
      <c r="W35" s="77"/>
      <c r="X35" s="77"/>
    </row>
    <row r="36" spans="1:24" ht="21" customHeight="1">
      <c r="A36" s="79"/>
      <c r="B36" s="79"/>
      <c r="C36" s="80"/>
      <c r="D36" s="80"/>
      <c r="E36" s="80"/>
      <c r="F36" s="80"/>
      <c r="G36" s="80"/>
      <c r="H36" s="80"/>
      <c r="I36" s="80"/>
      <c r="J36" s="80"/>
      <c r="K36" s="80"/>
      <c r="L36" s="80"/>
      <c r="M36" s="80"/>
      <c r="N36" s="80" t="e">
        <f>IF(INDEX(Tabelle2!$D$4:$D$250,MATCH(A35,Tabelle2!$B$4:$B$250,0)+1,1)=0,"",INDEX(Tabelle2!$D$4:$D$250,MATCH(A35,Tabelle2!$B$4:$B$250,0)+1,1))</f>
        <v>#N/A</v>
      </c>
      <c r="O36" s="80"/>
      <c r="P36" s="80"/>
      <c r="Q36" s="80"/>
      <c r="R36" s="80"/>
      <c r="S36" s="80"/>
      <c r="T36" s="80"/>
      <c r="U36" s="80"/>
      <c r="V36" s="78"/>
      <c r="W36" s="78"/>
      <c r="X36" s="78"/>
    </row>
    <row r="37" spans="1:24" ht="21" customHeight="1">
      <c r="A37" s="76"/>
      <c r="B37" s="76"/>
      <c r="C37" s="75" t="e">
        <f>VLOOKUP(A37,Tabelle2!$B$4:$D$250,2,FALSE)</f>
        <v>#N/A</v>
      </c>
      <c r="D37" s="75"/>
      <c r="E37" s="75"/>
      <c r="F37" s="75"/>
      <c r="G37" s="75"/>
      <c r="H37" s="75"/>
      <c r="I37" s="75"/>
      <c r="J37" s="75"/>
      <c r="K37" s="75"/>
      <c r="L37" s="75"/>
      <c r="M37" s="75"/>
      <c r="N37" s="75" t="e">
        <f>VLOOKUP(A37,Tabelle2!$B$4:$D$250,3,FALSE)</f>
        <v>#N/A</v>
      </c>
      <c r="O37" s="75"/>
      <c r="P37" s="75"/>
      <c r="Q37" s="75"/>
      <c r="R37" s="75"/>
      <c r="S37" s="75"/>
      <c r="T37" s="75"/>
      <c r="U37" s="75"/>
      <c r="V37" s="77"/>
      <c r="W37" s="77"/>
      <c r="X37" s="77"/>
    </row>
    <row r="38" spans="1:24" ht="21" customHeight="1">
      <c r="A38" s="79"/>
      <c r="B38" s="79"/>
      <c r="C38" s="80"/>
      <c r="D38" s="80"/>
      <c r="E38" s="80"/>
      <c r="F38" s="80"/>
      <c r="G38" s="80"/>
      <c r="H38" s="80"/>
      <c r="I38" s="80"/>
      <c r="J38" s="80"/>
      <c r="K38" s="80"/>
      <c r="L38" s="80"/>
      <c r="M38" s="80"/>
      <c r="N38" s="80" t="e">
        <f>IF(INDEX(Tabelle2!$D$4:$D$250,MATCH(A37,Tabelle2!$B$4:$B$250,0)+1,1)=0,"",INDEX(Tabelle2!$D$4:$D$250,MATCH(A37,Tabelle2!$B$4:$B$250,0)+1,1))</f>
        <v>#N/A</v>
      </c>
      <c r="O38" s="80"/>
      <c r="P38" s="80"/>
      <c r="Q38" s="80"/>
      <c r="R38" s="80"/>
      <c r="S38" s="80"/>
      <c r="T38" s="80"/>
      <c r="U38" s="80"/>
      <c r="V38" s="78"/>
      <c r="W38" s="78"/>
      <c r="X38" s="78"/>
    </row>
    <row r="39" spans="1:24" ht="21" customHeight="1">
      <c r="A39" s="76"/>
      <c r="B39" s="76"/>
      <c r="C39" s="75" t="e">
        <f>VLOOKUP(A39,Tabelle2!$B$4:$D$250,2,FALSE)</f>
        <v>#N/A</v>
      </c>
      <c r="D39" s="75"/>
      <c r="E39" s="75"/>
      <c r="F39" s="75"/>
      <c r="G39" s="75"/>
      <c r="H39" s="75"/>
      <c r="I39" s="75"/>
      <c r="J39" s="75"/>
      <c r="K39" s="75"/>
      <c r="L39" s="75"/>
      <c r="M39" s="75"/>
      <c r="N39" s="75" t="e">
        <f>VLOOKUP(A39,Tabelle2!$B$4:$D$250,3,FALSE)</f>
        <v>#N/A</v>
      </c>
      <c r="O39" s="75"/>
      <c r="P39" s="75"/>
      <c r="Q39" s="75"/>
      <c r="R39" s="75"/>
      <c r="S39" s="75"/>
      <c r="T39" s="75"/>
      <c r="U39" s="75"/>
      <c r="V39" s="77"/>
      <c r="W39" s="77"/>
      <c r="X39" s="77"/>
    </row>
    <row r="40" spans="1:24" ht="21" customHeight="1">
      <c r="A40" s="79"/>
      <c r="B40" s="79"/>
      <c r="C40" s="80"/>
      <c r="D40" s="80"/>
      <c r="E40" s="80"/>
      <c r="F40" s="80"/>
      <c r="G40" s="80"/>
      <c r="H40" s="80"/>
      <c r="I40" s="80"/>
      <c r="J40" s="80"/>
      <c r="K40" s="80"/>
      <c r="L40" s="80"/>
      <c r="M40" s="80"/>
      <c r="N40" s="80" t="e">
        <f>IF(INDEX(Tabelle2!$D$4:$D$250,MATCH(A39,Tabelle2!$B$4:$B$250,0)+1,1)=0,"",INDEX(Tabelle2!$D$4:$D$250,MATCH(A39,Tabelle2!$B$4:$B$250,0)+1,1))</f>
        <v>#N/A</v>
      </c>
      <c r="O40" s="80"/>
      <c r="P40" s="80"/>
      <c r="Q40" s="80"/>
      <c r="R40" s="80"/>
      <c r="S40" s="80"/>
      <c r="T40" s="80"/>
      <c r="U40" s="80"/>
      <c r="V40" s="78"/>
      <c r="W40" s="78"/>
      <c r="X40" s="78"/>
    </row>
    <row r="41" spans="1:24" ht="21" customHeight="1">
      <c r="A41" s="76"/>
      <c r="B41" s="76"/>
      <c r="C41" s="75" t="e">
        <f>VLOOKUP(A41,Tabelle2!$B$4:$D$250,2,FALSE)</f>
        <v>#N/A</v>
      </c>
      <c r="D41" s="75"/>
      <c r="E41" s="75"/>
      <c r="F41" s="75"/>
      <c r="G41" s="75"/>
      <c r="H41" s="75"/>
      <c r="I41" s="75"/>
      <c r="J41" s="75"/>
      <c r="K41" s="75"/>
      <c r="L41" s="75"/>
      <c r="M41" s="75"/>
      <c r="N41" s="75" t="e">
        <f>VLOOKUP(A41,Tabelle2!$B$4:$D$250,3,FALSE)</f>
        <v>#N/A</v>
      </c>
      <c r="O41" s="75"/>
      <c r="P41" s="75"/>
      <c r="Q41" s="75"/>
      <c r="R41" s="75"/>
      <c r="S41" s="75"/>
      <c r="T41" s="75"/>
      <c r="U41" s="75"/>
      <c r="V41" s="77"/>
      <c r="W41" s="77"/>
      <c r="X41" s="77"/>
    </row>
    <row r="42" spans="1:24" ht="21" customHeight="1">
      <c r="A42" s="79"/>
      <c r="B42" s="79"/>
      <c r="C42" s="80"/>
      <c r="D42" s="80"/>
      <c r="E42" s="80"/>
      <c r="F42" s="80"/>
      <c r="G42" s="80"/>
      <c r="H42" s="80"/>
      <c r="I42" s="80"/>
      <c r="J42" s="80"/>
      <c r="K42" s="80"/>
      <c r="L42" s="80"/>
      <c r="M42" s="80"/>
      <c r="N42" s="80" t="e">
        <f>IF(INDEX(Tabelle2!$D$4:$D$250,MATCH(A41,Tabelle2!$B$4:$B$250,0)+1,1)=0,"",INDEX(Tabelle2!$D$4:$D$250,MATCH(A41,Tabelle2!$B$4:$B$250,0)+1,1))</f>
        <v>#N/A</v>
      </c>
      <c r="O42" s="80"/>
      <c r="P42" s="80"/>
      <c r="Q42" s="80"/>
      <c r="R42" s="80"/>
      <c r="S42" s="80"/>
      <c r="T42" s="80"/>
      <c r="U42" s="80"/>
      <c r="V42" s="78"/>
      <c r="W42" s="78"/>
      <c r="X42" s="78"/>
    </row>
    <row r="43" spans="1:24" ht="21" customHeight="1">
      <c r="A43" s="76"/>
      <c r="B43" s="76"/>
      <c r="C43" s="75" t="e">
        <f>VLOOKUP(A43,Tabelle2!$B$4:$D$250,2,FALSE)</f>
        <v>#N/A</v>
      </c>
      <c r="D43" s="75"/>
      <c r="E43" s="75"/>
      <c r="F43" s="75"/>
      <c r="G43" s="75"/>
      <c r="H43" s="75"/>
      <c r="I43" s="75"/>
      <c r="J43" s="75"/>
      <c r="K43" s="75"/>
      <c r="L43" s="75"/>
      <c r="M43" s="75"/>
      <c r="N43" s="75" t="e">
        <f>VLOOKUP(A43,Tabelle2!$B$4:$D$250,3,FALSE)</f>
        <v>#N/A</v>
      </c>
      <c r="O43" s="75"/>
      <c r="P43" s="75"/>
      <c r="Q43" s="75"/>
      <c r="R43" s="75"/>
      <c r="S43" s="75"/>
      <c r="T43" s="75"/>
      <c r="U43" s="75"/>
      <c r="V43" s="77"/>
      <c r="W43" s="77"/>
      <c r="X43" s="77"/>
    </row>
    <row r="44" spans="1:24" ht="21" customHeight="1">
      <c r="A44" s="79"/>
      <c r="B44" s="79"/>
      <c r="C44" s="80"/>
      <c r="D44" s="80"/>
      <c r="E44" s="80"/>
      <c r="F44" s="80"/>
      <c r="G44" s="80"/>
      <c r="H44" s="80"/>
      <c r="I44" s="80"/>
      <c r="J44" s="80"/>
      <c r="K44" s="80"/>
      <c r="L44" s="80"/>
      <c r="M44" s="80"/>
      <c r="N44" s="80" t="e">
        <f>IF(INDEX(Tabelle2!$D$4:$D$250,MATCH(A43,Tabelle2!$B$4:$B$250,0)+1,1)=0,"",INDEX(Tabelle2!$D$4:$D$250,MATCH(A43,Tabelle2!$B$4:$B$250,0)+1,1))</f>
        <v>#N/A</v>
      </c>
      <c r="O44" s="80"/>
      <c r="P44" s="80"/>
      <c r="Q44" s="80"/>
      <c r="R44" s="80"/>
      <c r="S44" s="80"/>
      <c r="T44" s="80"/>
      <c r="U44" s="80"/>
      <c r="V44" s="78"/>
      <c r="W44" s="78"/>
      <c r="X44" s="78"/>
    </row>
    <row r="45" spans="1:24" ht="21" customHeight="1">
      <c r="A45" s="76"/>
      <c r="B45" s="76"/>
      <c r="C45" s="75" t="e">
        <f>VLOOKUP(A45,Tabelle2!$B$4:$D$250,2,FALSE)</f>
        <v>#N/A</v>
      </c>
      <c r="D45" s="75"/>
      <c r="E45" s="75"/>
      <c r="F45" s="75"/>
      <c r="G45" s="75"/>
      <c r="H45" s="75"/>
      <c r="I45" s="75"/>
      <c r="J45" s="75"/>
      <c r="K45" s="75"/>
      <c r="L45" s="75"/>
      <c r="M45" s="75"/>
      <c r="N45" s="75" t="e">
        <f>VLOOKUP(A45,Tabelle2!$B$4:$D$250,3,FALSE)</f>
        <v>#N/A</v>
      </c>
      <c r="O45" s="75"/>
      <c r="P45" s="75"/>
      <c r="Q45" s="75"/>
      <c r="R45" s="75"/>
      <c r="S45" s="75"/>
      <c r="T45" s="75"/>
      <c r="U45" s="75"/>
      <c r="V45" s="77"/>
      <c r="W45" s="77"/>
      <c r="X45" s="77"/>
    </row>
    <row r="46" spans="1:24" ht="21" customHeight="1">
      <c r="A46" s="79"/>
      <c r="B46" s="79"/>
      <c r="C46" s="80"/>
      <c r="D46" s="80"/>
      <c r="E46" s="80"/>
      <c r="F46" s="80"/>
      <c r="G46" s="80"/>
      <c r="H46" s="80"/>
      <c r="I46" s="80"/>
      <c r="J46" s="80"/>
      <c r="K46" s="80"/>
      <c r="L46" s="80"/>
      <c r="M46" s="80"/>
      <c r="N46" s="80" t="e">
        <f>IF(INDEX(Tabelle2!$D$4:$D$250,MATCH(A45,Tabelle2!$B$4:$B$250,0)+1,1)=0,"",INDEX(Tabelle2!$D$4:$D$250,MATCH(A45,Tabelle2!$B$4:$B$250,0)+1,1))</f>
        <v>#N/A</v>
      </c>
      <c r="O46" s="80"/>
      <c r="P46" s="80"/>
      <c r="Q46" s="80"/>
      <c r="R46" s="80"/>
      <c r="S46" s="80"/>
      <c r="T46" s="80"/>
      <c r="U46" s="80"/>
      <c r="V46" s="78"/>
      <c r="W46" s="78"/>
      <c r="X46" s="78"/>
    </row>
    <row r="47" spans="1:24" ht="21" customHeight="1">
      <c r="A47" s="76"/>
      <c r="B47" s="76"/>
      <c r="C47" s="75" t="e">
        <f>VLOOKUP(A47,Tabelle2!$B$4:$D$250,2,FALSE)</f>
        <v>#N/A</v>
      </c>
      <c r="D47" s="75"/>
      <c r="E47" s="75"/>
      <c r="F47" s="75"/>
      <c r="G47" s="75"/>
      <c r="H47" s="75"/>
      <c r="I47" s="75"/>
      <c r="J47" s="75"/>
      <c r="K47" s="75"/>
      <c r="L47" s="75"/>
      <c r="M47" s="75"/>
      <c r="N47" s="75" t="e">
        <f>VLOOKUP(A47,Tabelle2!$B$4:$D$250,3,FALSE)</f>
        <v>#N/A</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e">
        <f>IF(INDEX(Tabelle2!$D$4:$D$250,MATCH(A47,Tabelle2!$B$4:$B$250,0)+1,1)=0,"",INDEX(Tabelle2!$D$4:$D$250,MATCH(A47,Tabelle2!$B$4:$B$250,0)+1,1))</f>
        <v>#N/A</v>
      </c>
      <c r="O48" s="80"/>
      <c r="P48" s="80"/>
      <c r="Q48" s="80"/>
      <c r="R48" s="80"/>
      <c r="S48" s="80"/>
      <c r="T48" s="80"/>
      <c r="U48" s="80"/>
      <c r="V48" s="78"/>
      <c r="W48" s="78"/>
      <c r="X48" s="78"/>
    </row>
    <row r="49" spans="1:24" ht="21" customHeight="1">
      <c r="A49" s="76"/>
      <c r="B49" s="76"/>
      <c r="C49" s="75" t="e">
        <f>VLOOKUP(A49,Tabelle2!$B$4:$D$250,2,FALSE)</f>
        <v>#N/A</v>
      </c>
      <c r="D49" s="75"/>
      <c r="E49" s="75"/>
      <c r="F49" s="75"/>
      <c r="G49" s="75"/>
      <c r="H49" s="75"/>
      <c r="I49" s="75"/>
      <c r="J49" s="75"/>
      <c r="K49" s="75"/>
      <c r="L49" s="75"/>
      <c r="M49" s="75"/>
      <c r="N49" s="75" t="e">
        <f>VLOOKUP(A49,Tabelle2!$B$4:$D$250,3,FALSE)</f>
        <v>#N/A</v>
      </c>
      <c r="O49" s="75"/>
      <c r="P49" s="75"/>
      <c r="Q49" s="75"/>
      <c r="R49" s="75"/>
      <c r="S49" s="75"/>
      <c r="T49" s="75"/>
      <c r="U49" s="75"/>
      <c r="V49" s="77"/>
      <c r="W49" s="77"/>
      <c r="X49" s="77"/>
    </row>
    <row r="50" spans="1:24" ht="21" customHeight="1">
      <c r="A50" s="79"/>
      <c r="B50" s="79"/>
      <c r="C50" s="80"/>
      <c r="D50" s="80"/>
      <c r="E50" s="80"/>
      <c r="F50" s="80"/>
      <c r="G50" s="80"/>
      <c r="H50" s="80"/>
      <c r="I50" s="80"/>
      <c r="J50" s="80"/>
      <c r="K50" s="80"/>
      <c r="L50" s="80"/>
      <c r="M50" s="80"/>
      <c r="N50" s="80" t="e">
        <f>IF(INDEX(Tabelle2!$D$4:$D$250,MATCH(A49,Tabelle2!$B$4:$B$250,0)+1,1)=0,"",INDEX(Tabelle2!$D$4:$D$250,MATCH(A49,Tabelle2!$B$4:$B$250,0)+1,1))</f>
        <v>#N/A</v>
      </c>
      <c r="O50" s="80"/>
      <c r="P50" s="80"/>
      <c r="Q50" s="80"/>
      <c r="R50" s="80"/>
      <c r="S50" s="80"/>
      <c r="T50" s="80"/>
      <c r="U50" s="80"/>
      <c r="V50" s="78"/>
      <c r="W50" s="78"/>
      <c r="X50" s="78"/>
    </row>
    <row r="51" spans="1:24" ht="21" customHeight="1">
      <c r="A51" s="76"/>
      <c r="B51" s="76"/>
      <c r="C51" s="75" t="e">
        <f>VLOOKUP(A51,Tabelle2!$B$4:$D$250,2,FALSE)</f>
        <v>#N/A</v>
      </c>
      <c r="D51" s="75"/>
      <c r="E51" s="75"/>
      <c r="F51" s="75"/>
      <c r="G51" s="75"/>
      <c r="H51" s="75"/>
      <c r="I51" s="75"/>
      <c r="J51" s="75"/>
      <c r="K51" s="75"/>
      <c r="L51" s="75"/>
      <c r="M51" s="75"/>
      <c r="N51" s="75" t="e">
        <f>VLOOKUP(A51,Tabelle2!$B$4:$D$250,3,FALSE)</f>
        <v>#N/A</v>
      </c>
      <c r="O51" s="75"/>
      <c r="P51" s="75"/>
      <c r="Q51" s="75"/>
      <c r="R51" s="75"/>
      <c r="S51" s="75"/>
      <c r="T51" s="75"/>
      <c r="U51" s="75"/>
      <c r="V51" s="77"/>
      <c r="W51" s="77"/>
      <c r="X51" s="77"/>
    </row>
    <row r="52" spans="1:24" ht="21" customHeight="1">
      <c r="A52" s="79"/>
      <c r="B52" s="79"/>
      <c r="C52" s="80"/>
      <c r="D52" s="80"/>
      <c r="E52" s="80"/>
      <c r="F52" s="80"/>
      <c r="G52" s="80"/>
      <c r="H52" s="80"/>
      <c r="I52" s="80"/>
      <c r="J52" s="80"/>
      <c r="K52" s="80"/>
      <c r="L52" s="80"/>
      <c r="M52" s="80"/>
      <c r="N52" s="80" t="e">
        <f>IF(INDEX(Tabelle2!$D$4:$D$250,MATCH(A51,Tabelle2!$B$4:$B$250,0)+1,1)=0,"",INDEX(Tabelle2!$D$4:$D$250,MATCH(A51,Tabelle2!$B$4:$B$250,0)+1,1))</f>
        <v>#N/A</v>
      </c>
      <c r="O52" s="80"/>
      <c r="P52" s="80"/>
      <c r="Q52" s="80"/>
      <c r="R52" s="80"/>
      <c r="S52" s="80"/>
      <c r="T52" s="80"/>
      <c r="U52" s="80"/>
      <c r="V52" s="78"/>
      <c r="W52" s="78"/>
      <c r="X52" s="78"/>
    </row>
    <row r="53" spans="1:24" ht="21" customHeight="1">
      <c r="A53" s="76"/>
      <c r="B53" s="76"/>
      <c r="C53" s="75" t="e">
        <f>VLOOKUP(A53,Tabelle2!$B$4:$D$250,2,FALSE)</f>
        <v>#N/A</v>
      </c>
      <c r="D53" s="75"/>
      <c r="E53" s="75"/>
      <c r="F53" s="75"/>
      <c r="G53" s="75"/>
      <c r="H53" s="75"/>
      <c r="I53" s="75"/>
      <c r="J53" s="75"/>
      <c r="K53" s="75"/>
      <c r="L53" s="75"/>
      <c r="M53" s="75"/>
      <c r="N53" s="75" t="e">
        <f>VLOOKUP(A53,Tabelle2!$B$4:$D$250,3,FALSE)</f>
        <v>#N/A</v>
      </c>
      <c r="O53" s="75"/>
      <c r="P53" s="75"/>
      <c r="Q53" s="75"/>
      <c r="R53" s="75"/>
      <c r="S53" s="75"/>
      <c r="T53" s="75"/>
      <c r="U53" s="75"/>
      <c r="V53" s="77"/>
      <c r="W53" s="77"/>
      <c r="X53" s="77"/>
    </row>
    <row r="54" spans="1:24" ht="21" customHeight="1">
      <c r="A54" s="79"/>
      <c r="B54" s="79"/>
      <c r="C54" s="80"/>
      <c r="D54" s="80"/>
      <c r="E54" s="80"/>
      <c r="F54" s="80"/>
      <c r="G54" s="80"/>
      <c r="H54" s="80"/>
      <c r="I54" s="80"/>
      <c r="J54" s="80"/>
      <c r="K54" s="80"/>
      <c r="L54" s="80"/>
      <c r="M54" s="80"/>
      <c r="N54" s="80" t="e">
        <f>IF(INDEX(Tabelle2!$D$4:$D$250,MATCH(A53,Tabelle2!$B$4:$B$250,0)+1,1)=0,"",INDEX(Tabelle2!$D$4:$D$250,MATCH(A53,Tabelle2!$B$4:$B$250,0)+1,1))</f>
        <v>#N/A</v>
      </c>
      <c r="O54" s="80"/>
      <c r="P54" s="80"/>
      <c r="Q54" s="80"/>
      <c r="R54" s="80"/>
      <c r="S54" s="80"/>
      <c r="T54" s="80"/>
      <c r="U54" s="80"/>
      <c r="V54" s="78"/>
      <c r="W54" s="78"/>
      <c r="X54" s="78"/>
    </row>
    <row r="55" spans="1:24" ht="21" customHeight="1">
      <c r="A55" s="76"/>
      <c r="B55" s="76"/>
      <c r="C55" s="75" t="e">
        <f>VLOOKUP(A55,Tabelle2!$B$4:$D$250,2,FALSE)</f>
        <v>#N/A</v>
      </c>
      <c r="D55" s="75"/>
      <c r="E55" s="75"/>
      <c r="F55" s="75"/>
      <c r="G55" s="75"/>
      <c r="H55" s="75"/>
      <c r="I55" s="75"/>
      <c r="J55" s="75"/>
      <c r="K55" s="75"/>
      <c r="L55" s="75"/>
      <c r="M55" s="75"/>
      <c r="N55" s="75" t="e">
        <f>VLOOKUP(A55,Tabelle2!$B$4:$D$250,3,FALSE)</f>
        <v>#N/A</v>
      </c>
      <c r="O55" s="75"/>
      <c r="P55" s="75"/>
      <c r="Q55" s="75"/>
      <c r="R55" s="75"/>
      <c r="S55" s="75"/>
      <c r="T55" s="75"/>
      <c r="U55" s="75"/>
      <c r="V55" s="77"/>
      <c r="W55" s="77"/>
      <c r="X55" s="77"/>
    </row>
    <row r="56" spans="1:24" ht="21" customHeight="1">
      <c r="A56" s="79"/>
      <c r="B56" s="79"/>
      <c r="C56" s="80"/>
      <c r="D56" s="80"/>
      <c r="E56" s="80"/>
      <c r="F56" s="80"/>
      <c r="G56" s="80"/>
      <c r="H56" s="80"/>
      <c r="I56" s="80"/>
      <c r="J56" s="80"/>
      <c r="K56" s="80"/>
      <c r="L56" s="80"/>
      <c r="M56" s="80"/>
      <c r="N56" s="80" t="e">
        <f>IF(INDEX(Tabelle2!$D$4:$D$250,MATCH(A55,Tabelle2!$B$4:$B$250,0)+1,1)=0,"",INDEX(Tabelle2!$D$4:$D$250,MATCH(A55,Tabelle2!$B$4:$B$250,0)+1,1))</f>
        <v>#N/A</v>
      </c>
      <c r="O56" s="80"/>
      <c r="P56" s="80"/>
      <c r="Q56" s="80"/>
      <c r="R56" s="80"/>
      <c r="S56" s="80"/>
      <c r="T56" s="80"/>
      <c r="U56" s="80"/>
      <c r="V56" s="78"/>
      <c r="W56" s="78"/>
      <c r="X56" s="78"/>
    </row>
    <row r="57" spans="1:24" ht="21" customHeight="1">
      <c r="A57" s="76"/>
      <c r="B57" s="76"/>
      <c r="C57" s="75" t="e">
        <f>VLOOKUP(A57,Tabelle2!$B$4:$D$250,2,FALSE)</f>
        <v>#N/A</v>
      </c>
      <c r="D57" s="75"/>
      <c r="E57" s="75"/>
      <c r="F57" s="75"/>
      <c r="G57" s="75"/>
      <c r="H57" s="75"/>
      <c r="I57" s="75"/>
      <c r="J57" s="75"/>
      <c r="K57" s="75"/>
      <c r="L57" s="75"/>
      <c r="M57" s="75"/>
      <c r="N57" s="75" t="e">
        <f>VLOOKUP(A57,Tabelle2!$B$4:$D$250,3,FALSE)</f>
        <v>#N/A</v>
      </c>
      <c r="O57" s="75"/>
      <c r="P57" s="75"/>
      <c r="Q57" s="75"/>
      <c r="R57" s="75"/>
      <c r="S57" s="75"/>
      <c r="T57" s="75"/>
      <c r="U57" s="75"/>
      <c r="V57" s="77"/>
      <c r="W57" s="77"/>
      <c r="X57" s="77"/>
    </row>
    <row r="58" spans="1:24" ht="21" customHeight="1">
      <c r="A58" s="79"/>
      <c r="B58" s="79"/>
      <c r="C58" s="80"/>
      <c r="D58" s="80"/>
      <c r="E58" s="80"/>
      <c r="F58" s="80"/>
      <c r="G58" s="80"/>
      <c r="H58" s="80"/>
      <c r="I58" s="80"/>
      <c r="J58" s="80"/>
      <c r="K58" s="80"/>
      <c r="L58" s="80"/>
      <c r="M58" s="80"/>
      <c r="N58" s="80" t="e">
        <f>IF(INDEX(Tabelle2!$D$4:$D$250,MATCH(A57,Tabelle2!$B$4:$B$250,0)+1,1)=0,"",INDEX(Tabelle2!$D$4:$D$250,MATCH(A57,Tabelle2!$B$4:$B$250,0)+1,1))</f>
        <v>#N/A</v>
      </c>
      <c r="O58" s="80"/>
      <c r="P58" s="80"/>
      <c r="Q58" s="80"/>
      <c r="R58" s="80"/>
      <c r="S58" s="80"/>
      <c r="T58" s="80"/>
      <c r="U58" s="80"/>
      <c r="V58" s="78"/>
      <c r="W58" s="78"/>
      <c r="X58" s="78"/>
    </row>
    <row r="59" spans="1:24" ht="21" customHeight="1">
      <c r="A59" s="76"/>
      <c r="B59" s="76"/>
      <c r="C59" s="75" t="e">
        <f>VLOOKUP(A59,Tabelle2!$B$4:$D$250,2,FALSE)</f>
        <v>#N/A</v>
      </c>
      <c r="D59" s="75"/>
      <c r="E59" s="75"/>
      <c r="F59" s="75"/>
      <c r="G59" s="75"/>
      <c r="H59" s="75"/>
      <c r="I59" s="75"/>
      <c r="J59" s="75"/>
      <c r="K59" s="75"/>
      <c r="L59" s="75"/>
      <c r="M59" s="75"/>
      <c r="N59" s="75" t="e">
        <f>VLOOKUP(A59,Tabelle2!$B$4:$D$250,3,FALSE)</f>
        <v>#N/A</v>
      </c>
      <c r="O59" s="75"/>
      <c r="P59" s="75"/>
      <c r="Q59" s="75"/>
      <c r="R59" s="75"/>
      <c r="S59" s="75"/>
      <c r="T59" s="75"/>
      <c r="U59" s="75"/>
      <c r="V59" s="77"/>
      <c r="W59" s="77"/>
      <c r="X59" s="77"/>
    </row>
    <row r="60" spans="1:24" ht="21" customHeight="1">
      <c r="A60" s="79"/>
      <c r="B60" s="79"/>
      <c r="C60" s="80"/>
      <c r="D60" s="80"/>
      <c r="E60" s="80"/>
      <c r="F60" s="80"/>
      <c r="G60" s="80"/>
      <c r="H60" s="80"/>
      <c r="I60" s="80"/>
      <c r="J60" s="80"/>
      <c r="K60" s="80"/>
      <c r="L60" s="80"/>
      <c r="M60" s="80"/>
      <c r="N60" s="80" t="e">
        <f>IF(INDEX(Tabelle2!$D$4:$D$250,MATCH(A59,Tabelle2!$B$4:$B$250,0)+1,1)=0,"",INDEX(Tabelle2!$D$4:$D$250,MATCH(A59,Tabelle2!$B$4:$B$250,0)+1,1))</f>
        <v>#N/A</v>
      </c>
      <c r="O60" s="80"/>
      <c r="P60" s="80"/>
      <c r="Q60" s="80"/>
      <c r="R60" s="80"/>
      <c r="S60" s="80"/>
      <c r="T60" s="80"/>
      <c r="U60" s="80"/>
      <c r="V60" s="78"/>
      <c r="W60" s="78"/>
      <c r="X60" s="78"/>
    </row>
    <row r="61" spans="1:24" ht="21" customHeight="1">
      <c r="A61" s="76"/>
      <c r="B61" s="76"/>
      <c r="C61" s="75" t="e">
        <f>VLOOKUP(A61,Tabelle2!$B$4:$D$250,2,FALSE)</f>
        <v>#N/A</v>
      </c>
      <c r="D61" s="75"/>
      <c r="E61" s="75"/>
      <c r="F61" s="75"/>
      <c r="G61" s="75"/>
      <c r="H61" s="75"/>
      <c r="I61" s="75"/>
      <c r="J61" s="75"/>
      <c r="K61" s="75"/>
      <c r="L61" s="75"/>
      <c r="M61" s="75"/>
      <c r="N61" s="75" t="e">
        <f>VLOOKUP(A61,Tabelle2!$B$4:$D$250,3,FALSE)</f>
        <v>#N/A</v>
      </c>
      <c r="O61" s="75"/>
      <c r="P61" s="75"/>
      <c r="Q61" s="75"/>
      <c r="R61" s="75"/>
      <c r="S61" s="75"/>
      <c r="T61" s="75"/>
      <c r="U61" s="75"/>
      <c r="V61" s="77"/>
      <c r="W61" s="77"/>
      <c r="X61" s="77"/>
    </row>
    <row r="62" spans="1:24" ht="21" customHeight="1">
      <c r="A62" s="79"/>
      <c r="B62" s="79"/>
      <c r="C62" s="80"/>
      <c r="D62" s="80"/>
      <c r="E62" s="80"/>
      <c r="F62" s="80"/>
      <c r="G62" s="80"/>
      <c r="H62" s="80"/>
      <c r="I62" s="80"/>
      <c r="J62" s="80"/>
      <c r="K62" s="80"/>
      <c r="L62" s="80"/>
      <c r="M62" s="80"/>
      <c r="N62" s="80" t="e">
        <f>IF(INDEX(Tabelle2!$D$4:$D$250,MATCH(A61,Tabelle2!$B$4:$B$250,0)+1,1)=0,"",INDEX(Tabelle2!$D$4:$D$250,MATCH(A61,Tabelle2!$B$4:$B$250,0)+1,1))</f>
        <v>#N/A</v>
      </c>
      <c r="O62" s="80"/>
      <c r="P62" s="80"/>
      <c r="Q62" s="80"/>
      <c r="R62" s="80"/>
      <c r="S62" s="80"/>
      <c r="T62" s="80"/>
      <c r="U62" s="80"/>
      <c r="V62" s="78"/>
      <c r="W62" s="78"/>
      <c r="X62" s="78"/>
    </row>
    <row r="63" spans="1:24" ht="21" customHeight="1">
      <c r="A63" s="76"/>
      <c r="B63" s="76"/>
      <c r="C63" s="75" t="e">
        <f>VLOOKUP(A63,Tabelle2!$B$4:$D$250,2,FALSE)</f>
        <v>#N/A</v>
      </c>
      <c r="D63" s="75"/>
      <c r="E63" s="75"/>
      <c r="F63" s="75"/>
      <c r="G63" s="75"/>
      <c r="H63" s="75"/>
      <c r="I63" s="75"/>
      <c r="J63" s="75"/>
      <c r="K63" s="75"/>
      <c r="L63" s="75"/>
      <c r="M63" s="75"/>
      <c r="N63" s="75" t="e">
        <f>VLOOKUP(A63,Tabelle2!$B$4:$D$250,3,FALSE)</f>
        <v>#N/A</v>
      </c>
      <c r="O63" s="75"/>
      <c r="P63" s="75"/>
      <c r="Q63" s="75"/>
      <c r="R63" s="75"/>
      <c r="S63" s="75"/>
      <c r="T63" s="75"/>
      <c r="U63" s="75"/>
      <c r="V63" s="77"/>
      <c r="W63" s="77"/>
      <c r="X63" s="77"/>
    </row>
    <row r="64" spans="1:24" ht="21" customHeight="1">
      <c r="A64" s="79"/>
      <c r="B64" s="79"/>
      <c r="C64" s="80"/>
      <c r="D64" s="80"/>
      <c r="E64" s="80"/>
      <c r="F64" s="80"/>
      <c r="G64" s="80"/>
      <c r="H64" s="80"/>
      <c r="I64" s="80"/>
      <c r="J64" s="80"/>
      <c r="K64" s="80"/>
      <c r="L64" s="80"/>
      <c r="M64" s="80"/>
      <c r="N64" s="80" t="e">
        <f>IF(INDEX(Tabelle2!$D$4:$D$250,MATCH(A63,Tabelle2!$B$4:$B$250,0)+1,1)=0,"",INDEX(Tabelle2!$D$4:$D$250,MATCH(A63,Tabelle2!$B$4:$B$250,0)+1,1))</f>
        <v>#N/A</v>
      </c>
      <c r="O64" s="80"/>
      <c r="P64" s="80"/>
      <c r="Q64" s="80"/>
      <c r="R64" s="80"/>
      <c r="S64" s="80"/>
      <c r="T64" s="80"/>
      <c r="U64" s="80"/>
      <c r="V64" s="78"/>
      <c r="W64" s="78"/>
      <c r="X64" s="78"/>
    </row>
    <row r="65" spans="1:24" ht="21" customHeight="1">
      <c r="A65" s="76"/>
      <c r="B65" s="76"/>
      <c r="C65" s="75" t="e">
        <f>VLOOKUP(A65,Tabelle2!$B$4:$D$250,2,FALSE)</f>
        <v>#N/A</v>
      </c>
      <c r="D65" s="75"/>
      <c r="E65" s="75"/>
      <c r="F65" s="75"/>
      <c r="G65" s="75"/>
      <c r="H65" s="75"/>
      <c r="I65" s="75"/>
      <c r="J65" s="75"/>
      <c r="K65" s="75"/>
      <c r="L65" s="75"/>
      <c r="M65" s="75"/>
      <c r="N65" s="75" t="e">
        <f>VLOOKUP(A65,Tabelle2!$B$4:$D$250,3,FALSE)</f>
        <v>#N/A</v>
      </c>
      <c r="O65" s="75"/>
      <c r="P65" s="75"/>
      <c r="Q65" s="75"/>
      <c r="R65" s="75"/>
      <c r="S65" s="75"/>
      <c r="T65" s="75"/>
      <c r="U65" s="75"/>
      <c r="V65" s="77"/>
      <c r="W65" s="77"/>
      <c r="X65" s="77"/>
    </row>
    <row r="66" spans="1:24" ht="21" customHeight="1">
      <c r="A66" s="79"/>
      <c r="B66" s="79"/>
      <c r="C66" s="80"/>
      <c r="D66" s="80"/>
      <c r="E66" s="80"/>
      <c r="F66" s="80"/>
      <c r="G66" s="80"/>
      <c r="H66" s="80"/>
      <c r="I66" s="80"/>
      <c r="J66" s="80"/>
      <c r="K66" s="80"/>
      <c r="L66" s="80"/>
      <c r="M66" s="80"/>
      <c r="N66" s="80" t="e">
        <f>IF(INDEX(Tabelle2!$D$4:$D$250,MATCH(A65,Tabelle2!$B$4:$B$250,0)+1,1)=0,"",INDEX(Tabelle2!$D$4:$D$250,MATCH(A65,Tabelle2!$B$4:$B$250,0)+1,1))</f>
        <v>#N/A</v>
      </c>
      <c r="O66" s="80"/>
      <c r="P66" s="80"/>
      <c r="Q66" s="80"/>
      <c r="R66" s="80"/>
      <c r="S66" s="80"/>
      <c r="T66" s="80"/>
      <c r="U66" s="80"/>
      <c r="V66" s="78"/>
      <c r="W66" s="78"/>
      <c r="X66" s="78"/>
    </row>
    <row r="67" spans="1:24" ht="21" customHeight="1">
      <c r="A67" s="76"/>
      <c r="B67" s="76"/>
      <c r="C67" s="75" t="e">
        <f>VLOOKUP(A67,Tabelle2!$B$4:$D$250,2,FALSE)</f>
        <v>#N/A</v>
      </c>
      <c r="D67" s="75"/>
      <c r="E67" s="75"/>
      <c r="F67" s="75"/>
      <c r="G67" s="75"/>
      <c r="H67" s="75"/>
      <c r="I67" s="75"/>
      <c r="J67" s="75"/>
      <c r="K67" s="75"/>
      <c r="L67" s="75"/>
      <c r="M67" s="75"/>
      <c r="N67" s="75" t="e">
        <f>VLOOKUP(A67,Tabelle2!$B$4:$D$250,3,FALSE)</f>
        <v>#N/A</v>
      </c>
      <c r="O67" s="75"/>
      <c r="P67" s="75"/>
      <c r="Q67" s="75"/>
      <c r="R67" s="75"/>
      <c r="S67" s="75"/>
      <c r="T67" s="75"/>
      <c r="U67" s="75"/>
      <c r="V67" s="77"/>
      <c r="W67" s="77"/>
      <c r="X67" s="77"/>
    </row>
    <row r="68" spans="1:24" ht="21" customHeight="1">
      <c r="A68" s="79"/>
      <c r="B68" s="79"/>
      <c r="C68" s="80"/>
      <c r="D68" s="80"/>
      <c r="E68" s="80"/>
      <c r="F68" s="80"/>
      <c r="G68" s="80"/>
      <c r="H68" s="80"/>
      <c r="I68" s="80"/>
      <c r="J68" s="80"/>
      <c r="K68" s="80"/>
      <c r="L68" s="80"/>
      <c r="M68" s="80"/>
      <c r="N68" s="80" t="e">
        <f>IF(INDEX(Tabelle2!$D$4:$D$250,MATCH(A67,Tabelle2!$B$4:$B$250,0)+1,1)=0,"",INDEX(Tabelle2!$D$4:$D$250,MATCH(A67,Tabelle2!$B$4:$B$250,0)+1,1))</f>
        <v>#N/A</v>
      </c>
      <c r="O68" s="80"/>
      <c r="P68" s="80"/>
      <c r="Q68" s="80"/>
      <c r="R68" s="80"/>
      <c r="S68" s="80"/>
      <c r="T68" s="80"/>
      <c r="U68" s="80"/>
      <c r="V68" s="78"/>
      <c r="W68" s="78"/>
      <c r="X68" s="78"/>
    </row>
    <row r="69" spans="1:24" ht="21" customHeight="1">
      <c r="A69" s="76"/>
      <c r="B69" s="76"/>
      <c r="C69" s="75" t="e">
        <f>VLOOKUP(A69,Tabelle2!$B$4:$D$250,2,FALSE)</f>
        <v>#N/A</v>
      </c>
      <c r="D69" s="75"/>
      <c r="E69" s="75"/>
      <c r="F69" s="75"/>
      <c r="G69" s="75"/>
      <c r="H69" s="75"/>
      <c r="I69" s="75"/>
      <c r="J69" s="75"/>
      <c r="K69" s="75"/>
      <c r="L69" s="75"/>
      <c r="M69" s="75"/>
      <c r="N69" s="75" t="e">
        <f>VLOOKUP(A69,Tabelle2!$B$4:$D$250,3,FALSE)</f>
        <v>#N/A</v>
      </c>
      <c r="O69" s="75"/>
      <c r="P69" s="75"/>
      <c r="Q69" s="75"/>
      <c r="R69" s="75"/>
      <c r="S69" s="75"/>
      <c r="T69" s="75"/>
      <c r="U69" s="75"/>
      <c r="V69" s="77"/>
      <c r="W69" s="77"/>
      <c r="X69" s="77"/>
    </row>
    <row r="70" spans="1:24" ht="21" customHeight="1">
      <c r="A70" s="79"/>
      <c r="B70" s="79"/>
      <c r="C70" s="80"/>
      <c r="D70" s="80"/>
      <c r="E70" s="80"/>
      <c r="F70" s="80"/>
      <c r="G70" s="80"/>
      <c r="H70" s="80"/>
      <c r="I70" s="80"/>
      <c r="J70" s="80"/>
      <c r="K70" s="80"/>
      <c r="L70" s="80"/>
      <c r="M70" s="80"/>
      <c r="N70" s="80" t="e">
        <f>IF(INDEX(Tabelle2!$D$4:$D$250,MATCH(A69,Tabelle2!$B$4:$B$250,0)+1,1)=0,"",INDEX(Tabelle2!$D$4:$D$250,MATCH(A69,Tabelle2!$B$4:$B$250,0)+1,1))</f>
        <v>#N/A</v>
      </c>
      <c r="O70" s="80"/>
      <c r="P70" s="80"/>
      <c r="Q70" s="80"/>
      <c r="R70" s="80"/>
      <c r="S70" s="80"/>
      <c r="T70" s="80"/>
      <c r="U70" s="80"/>
      <c r="V70" s="78"/>
      <c r="W70" s="78"/>
      <c r="X70" s="78"/>
    </row>
    <row r="71" spans="1:24" ht="21" customHeight="1">
      <c r="A71" s="76"/>
      <c r="B71" s="76"/>
      <c r="C71" s="75" t="e">
        <f>VLOOKUP(A71,Tabelle2!$B$4:$D$250,2,FALSE)</f>
        <v>#N/A</v>
      </c>
      <c r="D71" s="75"/>
      <c r="E71" s="75"/>
      <c r="F71" s="75"/>
      <c r="G71" s="75"/>
      <c r="H71" s="75"/>
      <c r="I71" s="75"/>
      <c r="J71" s="75"/>
      <c r="K71" s="75"/>
      <c r="L71" s="75"/>
      <c r="M71" s="75"/>
      <c r="N71" s="75" t="e">
        <f>VLOOKUP(A71,Tabelle2!$B$4:$D$250,3,FALSE)</f>
        <v>#N/A</v>
      </c>
      <c r="O71" s="75"/>
      <c r="P71" s="75"/>
      <c r="Q71" s="75"/>
      <c r="R71" s="75"/>
      <c r="S71" s="75"/>
      <c r="T71" s="75"/>
      <c r="U71" s="75"/>
      <c r="V71" s="77"/>
      <c r="W71" s="77"/>
      <c r="X71" s="77"/>
    </row>
    <row r="72" spans="1:24" ht="21" customHeight="1">
      <c r="A72" s="79"/>
      <c r="B72" s="79"/>
      <c r="C72" s="80"/>
      <c r="D72" s="80"/>
      <c r="E72" s="80"/>
      <c r="F72" s="80"/>
      <c r="G72" s="80"/>
      <c r="H72" s="80"/>
      <c r="I72" s="80"/>
      <c r="J72" s="80"/>
      <c r="K72" s="80"/>
      <c r="L72" s="80"/>
      <c r="M72" s="80"/>
      <c r="N72" s="80" t="e">
        <f>IF(INDEX(Tabelle2!$D$4:$D$250,MATCH(A71,Tabelle2!$B$4:$B$250,0)+1,1)=0,"",INDEX(Tabelle2!$D$4:$D$250,MATCH(A71,Tabelle2!$B$4:$B$250,0)+1,1))</f>
        <v>#N/A</v>
      </c>
      <c r="O72" s="80"/>
      <c r="P72" s="80"/>
      <c r="Q72" s="80"/>
      <c r="R72" s="80"/>
      <c r="S72" s="80"/>
      <c r="T72" s="80"/>
      <c r="U72" s="80"/>
      <c r="V72" s="78"/>
      <c r="W72" s="78"/>
      <c r="X72" s="78"/>
    </row>
    <row r="73" spans="1:24" ht="21" customHeight="1">
      <c r="A73" s="76"/>
      <c r="B73" s="76"/>
      <c r="C73" s="75" t="e">
        <f>VLOOKUP(A73,Tabelle2!$B$4:$D$250,2,FALSE)</f>
        <v>#N/A</v>
      </c>
      <c r="D73" s="75"/>
      <c r="E73" s="75"/>
      <c r="F73" s="75"/>
      <c r="G73" s="75"/>
      <c r="H73" s="75"/>
      <c r="I73" s="75"/>
      <c r="J73" s="75"/>
      <c r="K73" s="75"/>
      <c r="L73" s="75"/>
      <c r="M73" s="75"/>
      <c r="N73" s="75" t="e">
        <f>VLOOKUP(A73,Tabelle2!$B$4:$D$250,3,FALSE)</f>
        <v>#N/A</v>
      </c>
      <c r="O73" s="75"/>
      <c r="P73" s="75"/>
      <c r="Q73" s="75"/>
      <c r="R73" s="75"/>
      <c r="S73" s="75"/>
      <c r="T73" s="75"/>
      <c r="U73" s="75"/>
      <c r="V73" s="77"/>
      <c r="W73" s="77"/>
      <c r="X73" s="77"/>
    </row>
    <row r="74" spans="1:24" ht="21" customHeight="1">
      <c r="A74" s="79"/>
      <c r="B74" s="79"/>
      <c r="C74" s="80"/>
      <c r="D74" s="80"/>
      <c r="E74" s="80"/>
      <c r="F74" s="80"/>
      <c r="G74" s="80"/>
      <c r="H74" s="80"/>
      <c r="I74" s="80"/>
      <c r="J74" s="80"/>
      <c r="K74" s="80"/>
      <c r="L74" s="80"/>
      <c r="M74" s="80"/>
      <c r="N74" s="80" t="e">
        <f>IF(INDEX(Tabelle2!$D$4:$D$250,MATCH(A73,Tabelle2!$B$4:$B$250,0)+1,1)=0,"",INDEX(Tabelle2!$D$4:$D$250,MATCH(A73,Tabelle2!$B$4:$B$250,0)+1,1))</f>
        <v>#N/A</v>
      </c>
      <c r="O74" s="80"/>
      <c r="P74" s="80"/>
      <c r="Q74" s="80"/>
      <c r="R74" s="80"/>
      <c r="S74" s="80"/>
      <c r="T74" s="80"/>
      <c r="U74" s="80"/>
      <c r="V74" s="78"/>
      <c r="W74" s="78"/>
      <c r="X74" s="78"/>
    </row>
    <row r="75" spans="1:24" ht="21" customHeight="1">
      <c r="A75" s="76"/>
      <c r="B75" s="76"/>
      <c r="C75" s="75" t="e">
        <f>VLOOKUP(A75,Tabelle2!$B$4:$D$250,2,FALSE)</f>
        <v>#N/A</v>
      </c>
      <c r="D75" s="75"/>
      <c r="E75" s="75"/>
      <c r="F75" s="75"/>
      <c r="G75" s="75"/>
      <c r="H75" s="75"/>
      <c r="I75" s="75"/>
      <c r="J75" s="75"/>
      <c r="K75" s="75"/>
      <c r="L75" s="75"/>
      <c r="M75" s="75"/>
      <c r="N75" s="75" t="e">
        <f>VLOOKUP(A75,Tabelle2!$B$4:$D$250,3,FALSE)</f>
        <v>#N/A</v>
      </c>
      <c r="O75" s="75"/>
      <c r="P75" s="75"/>
      <c r="Q75" s="75"/>
      <c r="R75" s="75"/>
      <c r="S75" s="75"/>
      <c r="T75" s="75"/>
      <c r="U75" s="75"/>
      <c r="V75" s="77"/>
      <c r="W75" s="77"/>
      <c r="X75" s="77"/>
    </row>
    <row r="76" spans="1:24" ht="21" customHeight="1">
      <c r="A76" s="79"/>
      <c r="B76" s="79"/>
      <c r="C76" s="80"/>
      <c r="D76" s="80"/>
      <c r="E76" s="80"/>
      <c r="F76" s="80"/>
      <c r="G76" s="80"/>
      <c r="H76" s="80"/>
      <c r="I76" s="80"/>
      <c r="J76" s="80"/>
      <c r="K76" s="80"/>
      <c r="L76" s="80"/>
      <c r="M76" s="80"/>
      <c r="N76" s="80" t="e">
        <f>IF(INDEX(Tabelle2!$D$4:$D$250,MATCH(A75,Tabelle2!$B$4:$B$250,0)+1,1)=0,"",INDEX(Tabelle2!$D$4:$D$250,MATCH(A75,Tabelle2!$B$4:$B$250,0)+1,1))</f>
        <v>#N/A</v>
      </c>
      <c r="O76" s="80"/>
      <c r="P76" s="80"/>
      <c r="Q76" s="80"/>
      <c r="R76" s="80"/>
      <c r="S76" s="80"/>
      <c r="T76" s="80"/>
      <c r="U76" s="80"/>
      <c r="V76" s="78"/>
      <c r="W76" s="78"/>
      <c r="X76" s="78"/>
    </row>
    <row r="77" spans="1:24" ht="21" customHeight="1">
      <c r="A77" s="76"/>
      <c r="B77" s="76"/>
      <c r="C77" s="75" t="e">
        <f>VLOOKUP(A77,Tabelle2!$B$4:$D$250,2,FALSE)</f>
        <v>#N/A</v>
      </c>
      <c r="D77" s="75"/>
      <c r="E77" s="75"/>
      <c r="F77" s="75"/>
      <c r="G77" s="75"/>
      <c r="H77" s="75"/>
      <c r="I77" s="75"/>
      <c r="J77" s="75"/>
      <c r="K77" s="75"/>
      <c r="L77" s="75"/>
      <c r="M77" s="75"/>
      <c r="N77" s="75" t="e">
        <f>VLOOKUP(A77,Tabelle2!$B$4:$D$250,3,FALSE)</f>
        <v>#N/A</v>
      </c>
      <c r="O77" s="75"/>
      <c r="P77" s="75"/>
      <c r="Q77" s="75"/>
      <c r="R77" s="75"/>
      <c r="S77" s="75"/>
      <c r="T77" s="75"/>
      <c r="U77" s="75"/>
      <c r="V77" s="77"/>
      <c r="W77" s="77"/>
      <c r="X77" s="77"/>
    </row>
    <row r="78" spans="1:24" ht="21" customHeight="1">
      <c r="A78" s="79"/>
      <c r="B78" s="79"/>
      <c r="C78" s="80"/>
      <c r="D78" s="80"/>
      <c r="E78" s="80"/>
      <c r="F78" s="80"/>
      <c r="G78" s="80"/>
      <c r="H78" s="80"/>
      <c r="I78" s="80"/>
      <c r="J78" s="80"/>
      <c r="K78" s="80"/>
      <c r="L78" s="80"/>
      <c r="M78" s="80"/>
      <c r="N78" s="80" t="e">
        <f>IF(INDEX(Tabelle2!$D$4:$D$250,MATCH(A77,Tabelle2!$B$4:$B$250,0)+1,1)=0,"",INDEX(Tabelle2!$D$4:$D$250,MATCH(A77,Tabelle2!$B$4:$B$250,0)+1,1))</f>
        <v>#N/A</v>
      </c>
      <c r="O78" s="80"/>
      <c r="P78" s="80"/>
      <c r="Q78" s="80"/>
      <c r="R78" s="80"/>
      <c r="S78" s="80"/>
      <c r="T78" s="80"/>
      <c r="U78" s="80"/>
      <c r="V78" s="78"/>
      <c r="W78" s="78"/>
      <c r="X78" s="78"/>
    </row>
    <row r="79" spans="1:24" ht="21" customHeight="1">
      <c r="A79" s="76"/>
      <c r="B79" s="76"/>
      <c r="C79" s="75" t="e">
        <f>VLOOKUP(A79,Tabelle2!$B$4:$D$250,2,FALSE)</f>
        <v>#N/A</v>
      </c>
      <c r="D79" s="75"/>
      <c r="E79" s="75"/>
      <c r="F79" s="75"/>
      <c r="G79" s="75"/>
      <c r="H79" s="75"/>
      <c r="I79" s="75"/>
      <c r="J79" s="75"/>
      <c r="K79" s="75"/>
      <c r="L79" s="75"/>
      <c r="M79" s="75"/>
      <c r="N79" s="75" t="e">
        <f>VLOOKUP(A79,Tabelle2!$B$4:$D$250,3,FALSE)</f>
        <v>#N/A</v>
      </c>
      <c r="O79" s="75"/>
      <c r="P79" s="75"/>
      <c r="Q79" s="75"/>
      <c r="R79" s="75"/>
      <c r="S79" s="75"/>
      <c r="T79" s="75"/>
      <c r="U79" s="75"/>
      <c r="V79" s="77"/>
      <c r="W79" s="77"/>
      <c r="X79" s="77"/>
    </row>
    <row r="80" spans="1:24" ht="21" customHeight="1">
      <c r="A80" s="79"/>
      <c r="B80" s="79"/>
      <c r="C80" s="80"/>
      <c r="D80" s="80"/>
      <c r="E80" s="80"/>
      <c r="F80" s="80"/>
      <c r="G80" s="80"/>
      <c r="H80" s="80"/>
      <c r="I80" s="80"/>
      <c r="J80" s="80"/>
      <c r="K80" s="80"/>
      <c r="L80" s="80"/>
      <c r="M80" s="80"/>
      <c r="N80" s="80" t="e">
        <f>IF(INDEX(Tabelle2!$D$4:$D$250,MATCH(A79,Tabelle2!$B$4:$B$250,0)+1,1)=0,"",INDEX(Tabelle2!$D$4:$D$250,MATCH(A79,Tabelle2!$B$4:$B$250,0)+1,1))</f>
        <v>#N/A</v>
      </c>
      <c r="O80" s="80"/>
      <c r="P80" s="80"/>
      <c r="Q80" s="80"/>
      <c r="R80" s="80"/>
      <c r="S80" s="80"/>
      <c r="T80" s="80"/>
      <c r="U80" s="80"/>
      <c r="V80" s="78"/>
      <c r="W80" s="78"/>
      <c r="X80" s="78"/>
    </row>
    <row r="81" spans="1:24" ht="32.1" customHeight="1">
      <c r="A81" s="84" t="s">
        <v>533</v>
      </c>
      <c r="B81" s="85"/>
      <c r="C81" s="86" t="str">
        <f>VLOOKUP(A81,Tabelle2!$B$3:$D$250,2,FALSE)</f>
        <v>UNGESCHÜTZTE VERKEHRSTEILNEHMER, SICHT UND SICHTBARKEIT</v>
      </c>
      <c r="D81" s="87"/>
      <c r="E81" s="87"/>
      <c r="F81" s="87"/>
      <c r="G81" s="87"/>
      <c r="H81" s="87"/>
      <c r="I81" s="87"/>
      <c r="J81" s="87"/>
      <c r="K81" s="87"/>
      <c r="L81" s="87"/>
      <c r="M81" s="87"/>
      <c r="N81" s="87"/>
      <c r="O81" s="87"/>
      <c r="P81" s="87"/>
      <c r="Q81" s="87"/>
      <c r="R81" s="87"/>
      <c r="S81" s="87"/>
      <c r="T81" s="87"/>
      <c r="U81" s="87"/>
      <c r="V81" s="87"/>
      <c r="W81" s="87"/>
      <c r="X81" s="88"/>
    </row>
    <row r="82" spans="1:24" ht="21" customHeight="1">
      <c r="A82" s="76"/>
      <c r="B82" s="76"/>
      <c r="C82" s="75" t="e">
        <f>VLOOKUP(A82,Tabelle2!$B$4:$D$250,2,FALSE)</f>
        <v>#N/A</v>
      </c>
      <c r="D82" s="75"/>
      <c r="E82" s="75"/>
      <c r="F82" s="75"/>
      <c r="G82" s="75"/>
      <c r="H82" s="75"/>
      <c r="I82" s="75"/>
      <c r="J82" s="75"/>
      <c r="K82" s="75"/>
      <c r="L82" s="75"/>
      <c r="M82" s="75"/>
      <c r="N82" s="75" t="e">
        <f>VLOOKUP(A82,Tabelle2!$B$4:$D$250,3,FALSE)</f>
        <v>#N/A</v>
      </c>
      <c r="O82" s="75"/>
      <c r="P82" s="75"/>
      <c r="Q82" s="75"/>
      <c r="R82" s="75"/>
      <c r="S82" s="75"/>
      <c r="T82" s="75"/>
      <c r="U82" s="75"/>
      <c r="V82" s="77"/>
      <c r="W82" s="77"/>
      <c r="X82" s="77"/>
    </row>
    <row r="83" spans="1:24" ht="21" customHeight="1">
      <c r="A83" s="79"/>
      <c r="B83" s="79"/>
      <c r="C83" s="80"/>
      <c r="D83" s="80"/>
      <c r="E83" s="80"/>
      <c r="F83" s="80"/>
      <c r="G83" s="80"/>
      <c r="H83" s="80"/>
      <c r="I83" s="80"/>
      <c r="J83" s="80"/>
      <c r="K83" s="80"/>
      <c r="L83" s="80"/>
      <c r="M83" s="80"/>
      <c r="N83" s="80" t="e">
        <f>IF(INDEX(Tabelle2!$D$4:$D$250,MATCH(A82,Tabelle2!$B$4:$B$250,0)+1,1)=0,"",INDEX(Tabelle2!$D$4:$D$250,MATCH(A82,Tabelle2!$B$4:$B$250,0)+1,1))</f>
        <v>#N/A</v>
      </c>
      <c r="O83" s="80"/>
      <c r="P83" s="80"/>
      <c r="Q83" s="80"/>
      <c r="R83" s="80"/>
      <c r="S83" s="80"/>
      <c r="T83" s="80"/>
      <c r="U83" s="80"/>
      <c r="V83" s="78"/>
      <c r="W83" s="78"/>
      <c r="X83" s="78"/>
    </row>
    <row r="84" spans="1:24" ht="21" customHeight="1">
      <c r="A84" s="76"/>
      <c r="B84" s="76"/>
      <c r="C84" s="75" t="e">
        <f>VLOOKUP(A84,Tabelle2!$B$4:$D$250,2,FALSE)</f>
        <v>#N/A</v>
      </c>
      <c r="D84" s="75"/>
      <c r="E84" s="75"/>
      <c r="F84" s="75"/>
      <c r="G84" s="75"/>
      <c r="H84" s="75"/>
      <c r="I84" s="75"/>
      <c r="J84" s="75"/>
      <c r="K84" s="75"/>
      <c r="L84" s="75"/>
      <c r="M84" s="75"/>
      <c r="N84" s="75" t="e">
        <f>VLOOKUP(A84,Tabelle2!$B$4:$D$250,3,FALSE)</f>
        <v>#N/A</v>
      </c>
      <c r="O84" s="75"/>
      <c r="P84" s="75"/>
      <c r="Q84" s="75"/>
      <c r="R84" s="75"/>
      <c r="S84" s="75"/>
      <c r="T84" s="75"/>
      <c r="U84" s="75"/>
      <c r="V84" s="77"/>
      <c r="W84" s="77"/>
      <c r="X84" s="77"/>
    </row>
    <row r="85" spans="1:24" ht="21" customHeight="1">
      <c r="A85" s="79"/>
      <c r="B85" s="79"/>
      <c r="C85" s="80"/>
      <c r="D85" s="80"/>
      <c r="E85" s="80"/>
      <c r="F85" s="80"/>
      <c r="G85" s="80"/>
      <c r="H85" s="80"/>
      <c r="I85" s="80"/>
      <c r="J85" s="80"/>
      <c r="K85" s="80"/>
      <c r="L85" s="80"/>
      <c r="M85" s="80"/>
      <c r="N85" s="80" t="e">
        <f>IF(INDEX(Tabelle2!$D$4:$D$250,MATCH(A84,Tabelle2!$B$4:$B$250,0)+1,1)=0,"",INDEX(Tabelle2!$D$4:$D$250,MATCH(A84,Tabelle2!$B$4:$B$250,0)+1,1))</f>
        <v>#N/A</v>
      </c>
      <c r="O85" s="80"/>
      <c r="P85" s="80"/>
      <c r="Q85" s="80"/>
      <c r="R85" s="80"/>
      <c r="S85" s="80"/>
      <c r="T85" s="80"/>
      <c r="U85" s="80"/>
      <c r="V85" s="78"/>
      <c r="W85" s="78"/>
      <c r="X85" s="78"/>
    </row>
    <row r="86" spans="1:24" ht="21" customHeight="1">
      <c r="A86" s="76"/>
      <c r="B86" s="76"/>
      <c r="C86" s="75" t="e">
        <f>VLOOKUP(A86,Tabelle2!$B$4:$D$250,2,FALSE)</f>
        <v>#N/A</v>
      </c>
      <c r="D86" s="75"/>
      <c r="E86" s="75"/>
      <c r="F86" s="75"/>
      <c r="G86" s="75"/>
      <c r="H86" s="75"/>
      <c r="I86" s="75"/>
      <c r="J86" s="75"/>
      <c r="K86" s="75"/>
      <c r="L86" s="75"/>
      <c r="M86" s="75"/>
      <c r="N86" s="75" t="e">
        <f>VLOOKUP(A86,Tabelle2!$B$4:$D$250,3,FALSE)</f>
        <v>#N/A</v>
      </c>
      <c r="O86" s="75"/>
      <c r="P86" s="75"/>
      <c r="Q86" s="75"/>
      <c r="R86" s="75"/>
      <c r="S86" s="75"/>
      <c r="T86" s="75"/>
      <c r="U86" s="75"/>
      <c r="V86" s="77"/>
      <c r="W86" s="77"/>
      <c r="X86" s="77"/>
    </row>
    <row r="87" spans="1:24" ht="21" customHeight="1">
      <c r="A87" s="79"/>
      <c r="B87" s="79"/>
      <c r="C87" s="80"/>
      <c r="D87" s="80"/>
      <c r="E87" s="80"/>
      <c r="F87" s="80"/>
      <c r="G87" s="80"/>
      <c r="H87" s="80"/>
      <c r="I87" s="80"/>
      <c r="J87" s="80"/>
      <c r="K87" s="80"/>
      <c r="L87" s="80"/>
      <c r="M87" s="80"/>
      <c r="N87" s="80" t="e">
        <f>IF(INDEX(Tabelle2!$D$4:$D$250,MATCH(A86,Tabelle2!$B$4:$B$250,0)+1,1)=0,"",INDEX(Tabelle2!$D$4:$D$250,MATCH(A86,Tabelle2!$B$4:$B$250,0)+1,1))</f>
        <v>#N/A</v>
      </c>
      <c r="O87" s="80"/>
      <c r="P87" s="80"/>
      <c r="Q87" s="80"/>
      <c r="R87" s="80"/>
      <c r="S87" s="80"/>
      <c r="T87" s="80"/>
      <c r="U87" s="80"/>
      <c r="V87" s="78"/>
      <c r="W87" s="78"/>
      <c r="X87" s="78"/>
    </row>
    <row r="88" spans="1:24" ht="21" customHeight="1">
      <c r="A88" s="76"/>
      <c r="B88" s="76"/>
      <c r="C88" s="75" t="e">
        <f>VLOOKUP(A88,Tabelle2!$B$4:$D$250,2,FALSE)</f>
        <v>#N/A</v>
      </c>
      <c r="D88" s="75"/>
      <c r="E88" s="75"/>
      <c r="F88" s="75"/>
      <c r="G88" s="75"/>
      <c r="H88" s="75"/>
      <c r="I88" s="75"/>
      <c r="J88" s="75"/>
      <c r="K88" s="75"/>
      <c r="L88" s="75"/>
      <c r="M88" s="75"/>
      <c r="N88" s="75" t="e">
        <f>VLOOKUP(A88,Tabelle2!$B$4:$D$250,3,FALSE)</f>
        <v>#N/A</v>
      </c>
      <c r="O88" s="75"/>
      <c r="P88" s="75"/>
      <c r="Q88" s="75"/>
      <c r="R88" s="75"/>
      <c r="S88" s="75"/>
      <c r="T88" s="75"/>
      <c r="U88" s="75"/>
      <c r="V88" s="77"/>
      <c r="W88" s="77"/>
      <c r="X88" s="77"/>
    </row>
    <row r="89" spans="1:24" ht="21" customHeight="1">
      <c r="A89" s="79"/>
      <c r="B89" s="79"/>
      <c r="C89" s="80"/>
      <c r="D89" s="80"/>
      <c r="E89" s="80"/>
      <c r="F89" s="80"/>
      <c r="G89" s="80"/>
      <c r="H89" s="80"/>
      <c r="I89" s="80"/>
      <c r="J89" s="80"/>
      <c r="K89" s="80"/>
      <c r="L89" s="80"/>
      <c r="M89" s="80"/>
      <c r="N89" s="80" t="e">
        <f>IF(INDEX(Tabelle2!$D$4:$D$250,MATCH(A88,Tabelle2!$B$4:$B$250,0)+1,1)=0,"",INDEX(Tabelle2!$D$4:$D$250,MATCH(A88,Tabelle2!$B$4:$B$250,0)+1,1))</f>
        <v>#N/A</v>
      </c>
      <c r="O89" s="80"/>
      <c r="P89" s="80"/>
      <c r="Q89" s="80"/>
      <c r="R89" s="80"/>
      <c r="S89" s="80"/>
      <c r="T89" s="80"/>
      <c r="U89" s="80"/>
      <c r="V89" s="78"/>
      <c r="W89" s="78"/>
      <c r="X89" s="78"/>
    </row>
    <row r="90" spans="1:24" ht="21" customHeight="1">
      <c r="A90" s="76"/>
      <c r="B90" s="76"/>
      <c r="C90" s="75" t="e">
        <f>VLOOKUP(A90,Tabelle2!$B$4:$D$250,2,FALSE)</f>
        <v>#N/A</v>
      </c>
      <c r="D90" s="75"/>
      <c r="E90" s="75"/>
      <c r="F90" s="75"/>
      <c r="G90" s="75"/>
      <c r="H90" s="75"/>
      <c r="I90" s="75"/>
      <c r="J90" s="75"/>
      <c r="K90" s="75"/>
      <c r="L90" s="75"/>
      <c r="M90" s="75"/>
      <c r="N90" s="75" t="e">
        <f>VLOOKUP(A90,Tabelle2!$B$4:$D$250,3,FALSE)</f>
        <v>#N/A</v>
      </c>
      <c r="O90" s="75"/>
      <c r="P90" s="75"/>
      <c r="Q90" s="75"/>
      <c r="R90" s="75"/>
      <c r="S90" s="75"/>
      <c r="T90" s="75"/>
      <c r="U90" s="75"/>
      <c r="V90" s="77"/>
      <c r="W90" s="77"/>
      <c r="X90" s="77"/>
    </row>
    <row r="91" spans="1:24" ht="21" customHeight="1">
      <c r="A91" s="79"/>
      <c r="B91" s="79"/>
      <c r="C91" s="80"/>
      <c r="D91" s="80"/>
      <c r="E91" s="80"/>
      <c r="F91" s="80"/>
      <c r="G91" s="80"/>
      <c r="H91" s="80"/>
      <c r="I91" s="80"/>
      <c r="J91" s="80"/>
      <c r="K91" s="80"/>
      <c r="L91" s="80"/>
      <c r="M91" s="80"/>
      <c r="N91" s="80" t="e">
        <f>IF(INDEX(Tabelle2!$D$4:$D$250,MATCH(A90,Tabelle2!$B$4:$B$250,0)+1,1)=0,"",INDEX(Tabelle2!$D$4:$D$250,MATCH(A90,Tabelle2!$B$4:$B$250,0)+1,1))</f>
        <v>#N/A</v>
      </c>
      <c r="O91" s="80"/>
      <c r="P91" s="80"/>
      <c r="Q91" s="80"/>
      <c r="R91" s="80"/>
      <c r="S91" s="80"/>
      <c r="T91" s="80"/>
      <c r="U91" s="80"/>
      <c r="V91" s="78"/>
      <c r="W91" s="78"/>
      <c r="X91" s="78"/>
    </row>
    <row r="92" spans="1:24" ht="21" customHeight="1">
      <c r="A92" s="76"/>
      <c r="B92" s="76"/>
      <c r="C92" s="75" t="e">
        <f>VLOOKUP(A92,Tabelle2!$B$4:$D$250,2,FALSE)</f>
        <v>#N/A</v>
      </c>
      <c r="D92" s="75"/>
      <c r="E92" s="75"/>
      <c r="F92" s="75"/>
      <c r="G92" s="75"/>
      <c r="H92" s="75"/>
      <c r="I92" s="75"/>
      <c r="J92" s="75"/>
      <c r="K92" s="75"/>
      <c r="L92" s="75"/>
      <c r="M92" s="75"/>
      <c r="N92" s="75" t="e">
        <f>VLOOKUP(A92,Tabelle2!$B$4:$D$250,3,FALSE)</f>
        <v>#N/A</v>
      </c>
      <c r="O92" s="75"/>
      <c r="P92" s="75"/>
      <c r="Q92" s="75"/>
      <c r="R92" s="75"/>
      <c r="S92" s="75"/>
      <c r="T92" s="75"/>
      <c r="U92" s="75"/>
      <c r="V92" s="77"/>
      <c r="W92" s="77"/>
      <c r="X92" s="77"/>
    </row>
    <row r="93" spans="1:24" ht="21" customHeight="1">
      <c r="A93" s="79"/>
      <c r="B93" s="79"/>
      <c r="C93" s="80"/>
      <c r="D93" s="80"/>
      <c r="E93" s="80"/>
      <c r="F93" s="80"/>
      <c r="G93" s="80"/>
      <c r="H93" s="80"/>
      <c r="I93" s="80"/>
      <c r="J93" s="80"/>
      <c r="K93" s="80"/>
      <c r="L93" s="80"/>
      <c r="M93" s="80"/>
      <c r="N93" s="80" t="e">
        <f>IF(INDEX(Tabelle2!$D$4:$D$250,MATCH(A92,Tabelle2!$B$4:$B$250,0)+1,1)=0,"",INDEX(Tabelle2!$D$4:$D$250,MATCH(A92,Tabelle2!$B$4:$B$250,0)+1,1))</f>
        <v>#N/A</v>
      </c>
      <c r="O93" s="80"/>
      <c r="P93" s="80"/>
      <c r="Q93" s="80"/>
      <c r="R93" s="80"/>
      <c r="S93" s="80"/>
      <c r="T93" s="80"/>
      <c r="U93" s="80"/>
      <c r="V93" s="78"/>
      <c r="W93" s="78"/>
      <c r="X93" s="78"/>
    </row>
    <row r="94" spans="1:24" ht="21" customHeight="1">
      <c r="A94" s="76"/>
      <c r="B94" s="76"/>
      <c r="C94" s="75" t="e">
        <f>VLOOKUP(A94,Tabelle2!$B$4:$D$250,2,FALSE)</f>
        <v>#N/A</v>
      </c>
      <c r="D94" s="75"/>
      <c r="E94" s="75"/>
      <c r="F94" s="75"/>
      <c r="G94" s="75"/>
      <c r="H94" s="75"/>
      <c r="I94" s="75"/>
      <c r="J94" s="75"/>
      <c r="K94" s="75"/>
      <c r="L94" s="75"/>
      <c r="M94" s="75"/>
      <c r="N94" s="75" t="e">
        <f>VLOOKUP(A94,Tabelle2!$B$4:$D$250,3,FALSE)</f>
        <v>#N/A</v>
      </c>
      <c r="O94" s="75"/>
      <c r="P94" s="75"/>
      <c r="Q94" s="75"/>
      <c r="R94" s="75"/>
      <c r="S94" s="75"/>
      <c r="T94" s="75"/>
      <c r="U94" s="75"/>
      <c r="V94" s="77"/>
      <c r="W94" s="77"/>
      <c r="X94" s="77"/>
    </row>
    <row r="95" spans="1:24" ht="21" customHeight="1">
      <c r="A95" s="79"/>
      <c r="B95" s="79"/>
      <c r="C95" s="80"/>
      <c r="D95" s="80"/>
      <c r="E95" s="80"/>
      <c r="F95" s="80"/>
      <c r="G95" s="80"/>
      <c r="H95" s="80"/>
      <c r="I95" s="80"/>
      <c r="J95" s="80"/>
      <c r="K95" s="80"/>
      <c r="L95" s="80"/>
      <c r="M95" s="80"/>
      <c r="N95" s="80" t="e">
        <f>IF(INDEX(Tabelle2!$D$4:$D$250,MATCH(A94,Tabelle2!$B$4:$B$250,0)+1,1)=0,"",INDEX(Tabelle2!$D$4:$D$250,MATCH(A94,Tabelle2!$B$4:$B$250,0)+1,1))</f>
        <v>#N/A</v>
      </c>
      <c r="O95" s="80"/>
      <c r="P95" s="80"/>
      <c r="Q95" s="80"/>
      <c r="R95" s="80"/>
      <c r="S95" s="80"/>
      <c r="T95" s="80"/>
      <c r="U95" s="80"/>
      <c r="V95" s="78"/>
      <c r="W95" s="78"/>
      <c r="X95" s="78"/>
    </row>
    <row r="96" spans="1:24" ht="21" customHeight="1">
      <c r="A96" s="76"/>
      <c r="B96" s="76"/>
      <c r="C96" s="75" t="e">
        <f>VLOOKUP(A96,Tabelle2!$B$4:$D$250,2,FALSE)</f>
        <v>#N/A</v>
      </c>
      <c r="D96" s="75"/>
      <c r="E96" s="75"/>
      <c r="F96" s="75"/>
      <c r="G96" s="75"/>
      <c r="H96" s="75"/>
      <c r="I96" s="75"/>
      <c r="J96" s="75"/>
      <c r="K96" s="75"/>
      <c r="L96" s="75"/>
      <c r="M96" s="75"/>
      <c r="N96" s="75" t="e">
        <f>VLOOKUP(A96,Tabelle2!$B$4:$D$250,3,FALSE)</f>
        <v>#N/A</v>
      </c>
      <c r="O96" s="75"/>
      <c r="P96" s="75"/>
      <c r="Q96" s="75"/>
      <c r="R96" s="75"/>
      <c r="S96" s="75"/>
      <c r="T96" s="75"/>
      <c r="U96" s="75"/>
      <c r="V96" s="77"/>
      <c r="W96" s="77"/>
      <c r="X96" s="77"/>
    </row>
    <row r="97" spans="1:24" ht="21" customHeight="1">
      <c r="A97" s="79"/>
      <c r="B97" s="79"/>
      <c r="C97" s="80"/>
      <c r="D97" s="80"/>
      <c r="E97" s="80"/>
      <c r="F97" s="80"/>
      <c r="G97" s="80"/>
      <c r="H97" s="80"/>
      <c r="I97" s="80"/>
      <c r="J97" s="80"/>
      <c r="K97" s="80"/>
      <c r="L97" s="80"/>
      <c r="M97" s="80"/>
      <c r="N97" s="80" t="e">
        <f>IF(INDEX(Tabelle2!$D$4:$D$250,MATCH(A96,Tabelle2!$B$4:$B$250,0)+1,1)=0,"",INDEX(Tabelle2!$D$4:$D$250,MATCH(A96,Tabelle2!$B$4:$B$250,0)+1,1))</f>
        <v>#N/A</v>
      </c>
      <c r="O97" s="80"/>
      <c r="P97" s="80"/>
      <c r="Q97" s="80"/>
      <c r="R97" s="80"/>
      <c r="S97" s="80"/>
      <c r="T97" s="80"/>
      <c r="U97" s="80"/>
      <c r="V97" s="78"/>
      <c r="W97" s="78"/>
      <c r="X97" s="78"/>
    </row>
    <row r="98" spans="1:24" ht="21" customHeight="1">
      <c r="A98" s="76"/>
      <c r="B98" s="76"/>
      <c r="C98" s="75" t="e">
        <f>VLOOKUP(A98,Tabelle2!$B$4:$D$250,2,FALSE)</f>
        <v>#N/A</v>
      </c>
      <c r="D98" s="75"/>
      <c r="E98" s="75"/>
      <c r="F98" s="75"/>
      <c r="G98" s="75"/>
      <c r="H98" s="75"/>
      <c r="I98" s="75"/>
      <c r="J98" s="75"/>
      <c r="K98" s="75"/>
      <c r="L98" s="75"/>
      <c r="M98" s="75"/>
      <c r="N98" s="75" t="e">
        <f>VLOOKUP(A98,Tabelle2!$B$4:$D$250,3,FALSE)</f>
        <v>#N/A</v>
      </c>
      <c r="O98" s="75"/>
      <c r="P98" s="75"/>
      <c r="Q98" s="75"/>
      <c r="R98" s="75"/>
      <c r="S98" s="75"/>
      <c r="T98" s="75"/>
      <c r="U98" s="75"/>
      <c r="V98" s="77"/>
      <c r="W98" s="77"/>
      <c r="X98" s="77"/>
    </row>
    <row r="99" spans="1:24" ht="21" customHeight="1">
      <c r="A99" s="79"/>
      <c r="B99" s="79"/>
      <c r="C99" s="80"/>
      <c r="D99" s="80"/>
      <c r="E99" s="80"/>
      <c r="F99" s="80"/>
      <c r="G99" s="80"/>
      <c r="H99" s="80"/>
      <c r="I99" s="80"/>
      <c r="J99" s="80"/>
      <c r="K99" s="80"/>
      <c r="L99" s="80"/>
      <c r="M99" s="80"/>
      <c r="N99" s="80" t="e">
        <f>IF(INDEX(Tabelle2!$D$4:$D$250,MATCH(A98,Tabelle2!$B$4:$B$250,0)+1,1)=0,"",INDEX(Tabelle2!$D$4:$D$250,MATCH(A98,Tabelle2!$B$4:$B$250,0)+1,1))</f>
        <v>#N/A</v>
      </c>
      <c r="O99" s="80"/>
      <c r="P99" s="80"/>
      <c r="Q99" s="80"/>
      <c r="R99" s="80"/>
      <c r="S99" s="80"/>
      <c r="T99" s="80"/>
      <c r="U99" s="80"/>
      <c r="V99" s="78"/>
      <c r="W99" s="78"/>
      <c r="X99" s="78"/>
    </row>
    <row r="100" spans="1:24" ht="21" customHeight="1">
      <c r="A100" s="76"/>
      <c r="B100" s="76"/>
      <c r="C100" s="75" t="e">
        <f>VLOOKUP(A100,Tabelle2!$B$4:$D$250,2,FALSE)</f>
        <v>#N/A</v>
      </c>
      <c r="D100" s="75"/>
      <c r="E100" s="75"/>
      <c r="F100" s="75"/>
      <c r="G100" s="75"/>
      <c r="H100" s="75"/>
      <c r="I100" s="75"/>
      <c r="J100" s="75"/>
      <c r="K100" s="75"/>
      <c r="L100" s="75"/>
      <c r="M100" s="75"/>
      <c r="N100" s="75" t="e">
        <f>VLOOKUP(A100,Tabelle2!$B$4:$D$250,3,FALSE)</f>
        <v>#N/A</v>
      </c>
      <c r="O100" s="75"/>
      <c r="P100" s="75"/>
      <c r="Q100" s="75"/>
      <c r="R100" s="75"/>
      <c r="S100" s="75"/>
      <c r="T100" s="75"/>
      <c r="U100" s="75"/>
      <c r="V100" s="77"/>
      <c r="W100" s="77"/>
      <c r="X100" s="77"/>
    </row>
    <row r="101" spans="1:24" ht="21" customHeight="1">
      <c r="A101" s="79"/>
      <c r="B101" s="79"/>
      <c r="C101" s="80"/>
      <c r="D101" s="80"/>
      <c r="E101" s="80"/>
      <c r="F101" s="80"/>
      <c r="G101" s="80"/>
      <c r="H101" s="80"/>
      <c r="I101" s="80"/>
      <c r="J101" s="80"/>
      <c r="K101" s="80"/>
      <c r="L101" s="80"/>
      <c r="M101" s="80"/>
      <c r="N101" s="80" t="e">
        <f>IF(INDEX(Tabelle2!$D$4:$D$250,MATCH(A100,Tabelle2!$B$4:$B$250,0)+1,1)=0,"",INDEX(Tabelle2!$D$4:$D$250,MATCH(A100,Tabelle2!$B$4:$B$250,0)+1,1))</f>
        <v>#N/A</v>
      </c>
      <c r="O101" s="80"/>
      <c r="P101" s="80"/>
      <c r="Q101" s="80"/>
      <c r="R101" s="80"/>
      <c r="S101" s="80"/>
      <c r="T101" s="80"/>
      <c r="U101" s="80"/>
      <c r="V101" s="78"/>
      <c r="W101" s="78"/>
      <c r="X101" s="78"/>
    </row>
    <row r="102" spans="1:24" ht="21" customHeight="1">
      <c r="A102" s="76"/>
      <c r="B102" s="76"/>
      <c r="C102" s="75" t="e">
        <f>VLOOKUP(A102,Tabelle2!$B$4:$D$250,2,FALSE)</f>
        <v>#N/A</v>
      </c>
      <c r="D102" s="75"/>
      <c r="E102" s="75"/>
      <c r="F102" s="75"/>
      <c r="G102" s="75"/>
      <c r="H102" s="75"/>
      <c r="I102" s="75"/>
      <c r="J102" s="75"/>
      <c r="K102" s="75"/>
      <c r="L102" s="75"/>
      <c r="M102" s="75"/>
      <c r="N102" s="75" t="e">
        <f>VLOOKUP(A102,Tabelle2!$B$4:$D$250,3,FALSE)</f>
        <v>#N/A</v>
      </c>
      <c r="O102" s="75"/>
      <c r="P102" s="75"/>
      <c r="Q102" s="75"/>
      <c r="R102" s="75"/>
      <c r="S102" s="75"/>
      <c r="T102" s="75"/>
      <c r="U102" s="75"/>
      <c r="V102" s="77"/>
      <c r="W102" s="77"/>
      <c r="X102" s="77"/>
    </row>
    <row r="103" spans="1:24" ht="21" customHeight="1">
      <c r="A103" s="79"/>
      <c r="B103" s="79"/>
      <c r="C103" s="80"/>
      <c r="D103" s="80"/>
      <c r="E103" s="80"/>
      <c r="F103" s="80"/>
      <c r="G103" s="80"/>
      <c r="H103" s="80"/>
      <c r="I103" s="80"/>
      <c r="J103" s="80"/>
      <c r="K103" s="80"/>
      <c r="L103" s="80"/>
      <c r="M103" s="80"/>
      <c r="N103" s="80" t="e">
        <f>IF(INDEX(Tabelle2!$D$4:$D$250,MATCH(A102,Tabelle2!$B$4:$B$250,0)+1,1)=0,"",INDEX(Tabelle2!$D$4:$D$250,MATCH(A102,Tabelle2!$B$4:$B$250,0)+1,1))</f>
        <v>#N/A</v>
      </c>
      <c r="O103" s="80"/>
      <c r="P103" s="80"/>
      <c r="Q103" s="80"/>
      <c r="R103" s="80"/>
      <c r="S103" s="80"/>
      <c r="T103" s="80"/>
      <c r="U103" s="80"/>
      <c r="V103" s="78"/>
      <c r="W103" s="78"/>
      <c r="X103" s="78"/>
    </row>
    <row r="104" spans="1:24" ht="21" customHeight="1">
      <c r="A104" s="76"/>
      <c r="B104" s="76"/>
      <c r="C104" s="75" t="e">
        <f>VLOOKUP(A104,Tabelle2!$B$4:$D$250,2,FALSE)</f>
        <v>#N/A</v>
      </c>
      <c r="D104" s="75"/>
      <c r="E104" s="75"/>
      <c r="F104" s="75"/>
      <c r="G104" s="75"/>
      <c r="H104" s="75"/>
      <c r="I104" s="75"/>
      <c r="J104" s="75"/>
      <c r="K104" s="75"/>
      <c r="L104" s="75"/>
      <c r="M104" s="75"/>
      <c r="N104" s="75" t="e">
        <f>VLOOKUP(A104,Tabelle2!$B$4:$D$250,3,FALSE)</f>
        <v>#N/A</v>
      </c>
      <c r="O104" s="75"/>
      <c r="P104" s="75"/>
      <c r="Q104" s="75"/>
      <c r="R104" s="75"/>
      <c r="S104" s="75"/>
      <c r="T104" s="75"/>
      <c r="U104" s="75"/>
      <c r="V104" s="77"/>
      <c r="W104" s="77"/>
      <c r="X104" s="77"/>
    </row>
    <row r="105" spans="1:24" ht="21" customHeight="1">
      <c r="A105" s="79"/>
      <c r="B105" s="79"/>
      <c r="C105" s="80"/>
      <c r="D105" s="80"/>
      <c r="E105" s="80"/>
      <c r="F105" s="80"/>
      <c r="G105" s="80"/>
      <c r="H105" s="80"/>
      <c r="I105" s="80"/>
      <c r="J105" s="80"/>
      <c r="K105" s="80"/>
      <c r="L105" s="80"/>
      <c r="M105" s="80"/>
      <c r="N105" s="80" t="e">
        <f>IF(INDEX(Tabelle2!$D$4:$D$250,MATCH(A104,Tabelle2!$B$4:$B$250,0)+1,1)=0,"",INDEX(Tabelle2!$D$4:$D$250,MATCH(A104,Tabelle2!$B$4:$B$250,0)+1,1))</f>
        <v>#N/A</v>
      </c>
      <c r="O105" s="80"/>
      <c r="P105" s="80"/>
      <c r="Q105" s="80"/>
      <c r="R105" s="80"/>
      <c r="S105" s="80"/>
      <c r="T105" s="80"/>
      <c r="U105" s="80"/>
      <c r="V105" s="78"/>
      <c r="W105" s="78"/>
      <c r="X105" s="78"/>
    </row>
    <row r="106" spans="1:24" ht="21" customHeight="1">
      <c r="A106" s="76"/>
      <c r="B106" s="76"/>
      <c r="C106" s="75" t="e">
        <f>VLOOKUP(A106,Tabelle2!$B$4:$D$250,2,FALSE)</f>
        <v>#N/A</v>
      </c>
      <c r="D106" s="75"/>
      <c r="E106" s="75"/>
      <c r="F106" s="75"/>
      <c r="G106" s="75"/>
      <c r="H106" s="75"/>
      <c r="I106" s="75"/>
      <c r="J106" s="75"/>
      <c r="K106" s="75"/>
      <c r="L106" s="75"/>
      <c r="M106" s="75"/>
      <c r="N106" s="75" t="e">
        <f>VLOOKUP(A106,Tabelle2!$B$4:$D$250,3,FALSE)</f>
        <v>#N/A</v>
      </c>
      <c r="O106" s="75"/>
      <c r="P106" s="75"/>
      <c r="Q106" s="75"/>
      <c r="R106" s="75"/>
      <c r="S106" s="75"/>
      <c r="T106" s="75"/>
      <c r="U106" s="75"/>
      <c r="V106" s="77"/>
      <c r="W106" s="77"/>
      <c r="X106" s="77"/>
    </row>
    <row r="107" spans="1:24" ht="21" customHeight="1">
      <c r="A107" s="79"/>
      <c r="B107" s="79"/>
      <c r="C107" s="80"/>
      <c r="D107" s="80"/>
      <c r="E107" s="80"/>
      <c r="F107" s="80"/>
      <c r="G107" s="80"/>
      <c r="H107" s="80"/>
      <c r="I107" s="80"/>
      <c r="J107" s="80"/>
      <c r="K107" s="80"/>
      <c r="L107" s="80"/>
      <c r="M107" s="80"/>
      <c r="N107" s="80" t="e">
        <f>IF(INDEX(Tabelle2!$D$4:$D$250,MATCH(A106,Tabelle2!$B$4:$B$250,0)+1,1)=0,"",INDEX(Tabelle2!$D$4:$D$250,MATCH(A106,Tabelle2!$B$4:$B$250,0)+1,1))</f>
        <v>#N/A</v>
      </c>
      <c r="O107" s="80"/>
      <c r="P107" s="80"/>
      <c r="Q107" s="80"/>
      <c r="R107" s="80"/>
      <c r="S107" s="80"/>
      <c r="T107" s="80"/>
      <c r="U107" s="80"/>
      <c r="V107" s="78"/>
      <c r="W107" s="78"/>
      <c r="X107" s="78"/>
    </row>
    <row r="108" spans="1:24" ht="21" customHeight="1">
      <c r="A108" s="76"/>
      <c r="B108" s="76"/>
      <c r="C108" s="75" t="e">
        <f>VLOOKUP(A108,Tabelle2!$B$4:$D$250,2,FALSE)</f>
        <v>#N/A</v>
      </c>
      <c r="D108" s="75"/>
      <c r="E108" s="75"/>
      <c r="F108" s="75"/>
      <c r="G108" s="75"/>
      <c r="H108" s="75"/>
      <c r="I108" s="75"/>
      <c r="J108" s="75"/>
      <c r="K108" s="75"/>
      <c r="L108" s="75"/>
      <c r="M108" s="75"/>
      <c r="N108" s="75" t="e">
        <f>VLOOKUP(A108,Tabelle2!$B$4:$D$250,3,FALSE)</f>
        <v>#N/A</v>
      </c>
      <c r="O108" s="75"/>
      <c r="P108" s="75"/>
      <c r="Q108" s="75"/>
      <c r="R108" s="75"/>
      <c r="S108" s="75"/>
      <c r="T108" s="75"/>
      <c r="U108" s="75"/>
      <c r="V108" s="77"/>
      <c r="W108" s="77"/>
      <c r="X108" s="77"/>
    </row>
    <row r="109" spans="1:24" ht="21" customHeight="1">
      <c r="A109" s="79"/>
      <c r="B109" s="79"/>
      <c r="C109" s="80"/>
      <c r="D109" s="80"/>
      <c r="E109" s="80"/>
      <c r="F109" s="80"/>
      <c r="G109" s="80"/>
      <c r="H109" s="80"/>
      <c r="I109" s="80"/>
      <c r="J109" s="80"/>
      <c r="K109" s="80"/>
      <c r="L109" s="80"/>
      <c r="M109" s="80"/>
      <c r="N109" s="80" t="e">
        <f>IF(INDEX(Tabelle2!$D$4:$D$250,MATCH(A108,Tabelle2!$B$4:$B$250,0)+1,1)=0,"",INDEX(Tabelle2!$D$4:$D$250,MATCH(A108,Tabelle2!$B$4:$B$250,0)+1,1))</f>
        <v>#N/A</v>
      </c>
      <c r="O109" s="80"/>
      <c r="P109" s="80"/>
      <c r="Q109" s="80"/>
      <c r="R109" s="80"/>
      <c r="S109" s="80"/>
      <c r="T109" s="80"/>
      <c r="U109" s="80"/>
      <c r="V109" s="78"/>
      <c r="W109" s="78"/>
      <c r="X109" s="78"/>
    </row>
    <row r="110" spans="1:24" ht="32.1" customHeight="1">
      <c r="A110" s="84" t="s">
        <v>563</v>
      </c>
      <c r="B110" s="85"/>
      <c r="C110" s="86" t="str">
        <f>VLOOKUP(A110,Tabelle2!$B$4:$D$250,2,FALSE)</f>
        <v>FAHRGESTELL, BREMSEN, REIFEN UND LENKUNG</v>
      </c>
      <c r="D110" s="87"/>
      <c r="E110" s="87"/>
      <c r="F110" s="87"/>
      <c r="G110" s="87"/>
      <c r="H110" s="87"/>
      <c r="I110" s="87"/>
      <c r="J110" s="87"/>
      <c r="K110" s="87"/>
      <c r="L110" s="87"/>
      <c r="M110" s="87"/>
      <c r="N110" s="87">
        <f>VLOOKUP(A110,Tabelle2!$B$4:$D$250,3,FALSE)</f>
        <v>0</v>
      </c>
      <c r="O110" s="87"/>
      <c r="P110" s="87"/>
      <c r="Q110" s="87"/>
      <c r="R110" s="87"/>
      <c r="S110" s="87"/>
      <c r="T110" s="87"/>
      <c r="U110" s="87"/>
      <c r="V110" s="87"/>
      <c r="W110" s="87"/>
      <c r="X110" s="88"/>
    </row>
    <row r="111" spans="1:24" ht="21" customHeight="1">
      <c r="A111" s="76"/>
      <c r="B111" s="76"/>
      <c r="C111" s="75" t="e">
        <f>VLOOKUP(A111,Tabelle2!$B$4:$D$250,2,FALSE)</f>
        <v>#N/A</v>
      </c>
      <c r="D111" s="75"/>
      <c r="E111" s="75"/>
      <c r="F111" s="75"/>
      <c r="G111" s="75"/>
      <c r="H111" s="75"/>
      <c r="I111" s="75"/>
      <c r="J111" s="75"/>
      <c r="K111" s="75"/>
      <c r="L111" s="75"/>
      <c r="M111" s="75"/>
      <c r="N111" s="75" t="e">
        <f>VLOOKUP(A111,Tabelle2!$B$4:$D$250,3,FALSE)</f>
        <v>#N/A</v>
      </c>
      <c r="O111" s="75"/>
      <c r="P111" s="75"/>
      <c r="Q111" s="75"/>
      <c r="R111" s="75"/>
      <c r="S111" s="75"/>
      <c r="T111" s="75"/>
      <c r="U111" s="75"/>
      <c r="V111" s="77"/>
      <c r="W111" s="77"/>
      <c r="X111" s="77"/>
    </row>
    <row r="112" spans="1:24" ht="21" customHeight="1">
      <c r="A112" s="79"/>
      <c r="B112" s="79"/>
      <c r="C112" s="80"/>
      <c r="D112" s="80"/>
      <c r="E112" s="80"/>
      <c r="F112" s="80"/>
      <c r="G112" s="80"/>
      <c r="H112" s="80"/>
      <c r="I112" s="80"/>
      <c r="J112" s="80"/>
      <c r="K112" s="80"/>
      <c r="L112" s="80"/>
      <c r="M112" s="80"/>
      <c r="N112" s="80" t="e">
        <f>IF(INDEX(Tabelle2!$D$4:$D$250,MATCH(A111,Tabelle2!$B$4:$B$250,0)+1,1)=0,"",INDEX(Tabelle2!$D$4:$D$250,MATCH(A111,Tabelle2!$B$4:$B$250,0)+1,1))</f>
        <v>#N/A</v>
      </c>
      <c r="O112" s="80"/>
      <c r="P112" s="80"/>
      <c r="Q112" s="80"/>
      <c r="R112" s="80"/>
      <c r="S112" s="80"/>
      <c r="T112" s="80"/>
      <c r="U112" s="80"/>
      <c r="V112" s="78"/>
      <c r="W112" s="78"/>
      <c r="X112" s="78"/>
    </row>
    <row r="113" spans="1:24" ht="21" customHeight="1">
      <c r="A113" s="76"/>
      <c r="B113" s="76"/>
      <c r="C113" s="75" t="e">
        <f>VLOOKUP(A113,Tabelle2!$B$4:$D$250,2,FALSE)</f>
        <v>#N/A</v>
      </c>
      <c r="D113" s="75"/>
      <c r="E113" s="75"/>
      <c r="F113" s="75"/>
      <c r="G113" s="75"/>
      <c r="H113" s="75"/>
      <c r="I113" s="75"/>
      <c r="J113" s="75"/>
      <c r="K113" s="75"/>
      <c r="L113" s="75"/>
      <c r="M113" s="75"/>
      <c r="N113" s="75" t="e">
        <f>VLOOKUP(A113,Tabelle2!$B$4:$D$250,3,FALSE)</f>
        <v>#N/A</v>
      </c>
      <c r="O113" s="75"/>
      <c r="P113" s="75"/>
      <c r="Q113" s="75"/>
      <c r="R113" s="75"/>
      <c r="S113" s="75"/>
      <c r="T113" s="75"/>
      <c r="U113" s="75"/>
      <c r="V113" s="77"/>
      <c r="W113" s="77"/>
      <c r="X113" s="77"/>
    </row>
    <row r="114" spans="1:24" ht="21" customHeight="1">
      <c r="A114" s="79"/>
      <c r="B114" s="79"/>
      <c r="C114" s="80"/>
      <c r="D114" s="80"/>
      <c r="E114" s="80"/>
      <c r="F114" s="80"/>
      <c r="G114" s="80"/>
      <c r="H114" s="80"/>
      <c r="I114" s="80"/>
      <c r="J114" s="80"/>
      <c r="K114" s="80"/>
      <c r="L114" s="80"/>
      <c r="M114" s="80"/>
      <c r="N114" s="80" t="e">
        <f>IF(INDEX(Tabelle2!$D$4:$D$250,MATCH(A113,Tabelle2!$B$4:$B$250,0)+1,1)=0,"",INDEX(Tabelle2!$D$4:$D$250,MATCH(A113,Tabelle2!$B$4:$B$250,0)+1,1))</f>
        <v>#N/A</v>
      </c>
      <c r="O114" s="80"/>
      <c r="P114" s="80"/>
      <c r="Q114" s="80"/>
      <c r="R114" s="80"/>
      <c r="S114" s="80"/>
      <c r="T114" s="80"/>
      <c r="U114" s="80"/>
      <c r="V114" s="78"/>
      <c r="W114" s="78"/>
      <c r="X114" s="78"/>
    </row>
    <row r="115" spans="1:24" ht="21" customHeight="1">
      <c r="A115" s="76"/>
      <c r="B115" s="76"/>
      <c r="C115" s="75" t="e">
        <f>VLOOKUP(A115,Tabelle2!$B$4:$D$250,2,FALSE)</f>
        <v>#N/A</v>
      </c>
      <c r="D115" s="75"/>
      <c r="E115" s="75"/>
      <c r="F115" s="75"/>
      <c r="G115" s="75"/>
      <c r="H115" s="75"/>
      <c r="I115" s="75"/>
      <c r="J115" s="75"/>
      <c r="K115" s="75"/>
      <c r="L115" s="75"/>
      <c r="M115" s="75"/>
      <c r="N115" s="75" t="e">
        <f>VLOOKUP(A115,Tabelle2!$B$4:$D$250,3,FALSE)</f>
        <v>#N/A</v>
      </c>
      <c r="O115" s="75"/>
      <c r="P115" s="75"/>
      <c r="Q115" s="75"/>
      <c r="R115" s="75"/>
      <c r="S115" s="75"/>
      <c r="T115" s="75"/>
      <c r="U115" s="75"/>
      <c r="V115" s="77"/>
      <c r="W115" s="77"/>
      <c r="X115" s="77"/>
    </row>
    <row r="116" spans="1:24" ht="21" customHeight="1">
      <c r="A116" s="79"/>
      <c r="B116" s="79"/>
      <c r="C116" s="80"/>
      <c r="D116" s="80"/>
      <c r="E116" s="80"/>
      <c r="F116" s="80"/>
      <c r="G116" s="80"/>
      <c r="H116" s="80"/>
      <c r="I116" s="80"/>
      <c r="J116" s="80"/>
      <c r="K116" s="80"/>
      <c r="L116" s="80"/>
      <c r="M116" s="80"/>
      <c r="N116" s="80" t="e">
        <f>IF(INDEX(Tabelle2!$D$4:$D$250,MATCH(A115,Tabelle2!$B$4:$B$250,0)+1,1)=0,"",INDEX(Tabelle2!$D$4:$D$250,MATCH(A115,Tabelle2!$B$4:$B$250,0)+1,1))</f>
        <v>#N/A</v>
      </c>
      <c r="O116" s="80"/>
      <c r="P116" s="80"/>
      <c r="Q116" s="80"/>
      <c r="R116" s="80"/>
      <c r="S116" s="80"/>
      <c r="T116" s="80"/>
      <c r="U116" s="80"/>
      <c r="V116" s="78"/>
      <c r="W116" s="78"/>
      <c r="X116" s="78"/>
    </row>
    <row r="117" spans="1:24" ht="21" customHeight="1">
      <c r="A117" s="76"/>
      <c r="B117" s="76"/>
      <c r="C117" s="75" t="e">
        <f>VLOOKUP(A117,Tabelle2!$B$4:$D$250,2,FALSE)</f>
        <v>#N/A</v>
      </c>
      <c r="D117" s="75"/>
      <c r="E117" s="75"/>
      <c r="F117" s="75"/>
      <c r="G117" s="75"/>
      <c r="H117" s="75"/>
      <c r="I117" s="75"/>
      <c r="J117" s="75"/>
      <c r="K117" s="75"/>
      <c r="L117" s="75"/>
      <c r="M117" s="75"/>
      <c r="N117" s="75" t="e">
        <f>VLOOKUP(A117,Tabelle2!$B$4:$D$250,3,FALSE)</f>
        <v>#N/A</v>
      </c>
      <c r="O117" s="75"/>
      <c r="P117" s="75"/>
      <c r="Q117" s="75"/>
      <c r="R117" s="75"/>
      <c r="S117" s="75"/>
      <c r="T117" s="75"/>
      <c r="U117" s="75"/>
      <c r="V117" s="77"/>
      <c r="W117" s="77"/>
      <c r="X117" s="77"/>
    </row>
    <row r="118" spans="1:24" ht="21" customHeight="1">
      <c r="A118" s="79"/>
      <c r="B118" s="79"/>
      <c r="C118" s="80"/>
      <c r="D118" s="80"/>
      <c r="E118" s="80"/>
      <c r="F118" s="80"/>
      <c r="G118" s="80"/>
      <c r="H118" s="80"/>
      <c r="I118" s="80"/>
      <c r="J118" s="80"/>
      <c r="K118" s="80"/>
      <c r="L118" s="80"/>
      <c r="M118" s="80"/>
      <c r="N118" s="80" t="e">
        <f>IF(INDEX(Tabelle2!$D$4:$D$250,MATCH(A117,Tabelle2!$B$4:$B$250,0)+1,1)=0,"",INDEX(Tabelle2!$D$4:$D$250,MATCH(A117,Tabelle2!$B$4:$B$250,0)+1,1))</f>
        <v>#N/A</v>
      </c>
      <c r="O118" s="80"/>
      <c r="P118" s="80"/>
      <c r="Q118" s="80"/>
      <c r="R118" s="80"/>
      <c r="S118" s="80"/>
      <c r="T118" s="80"/>
      <c r="U118" s="80"/>
      <c r="V118" s="78"/>
      <c r="W118" s="78"/>
      <c r="X118" s="78"/>
    </row>
    <row r="119" spans="1:24" ht="21" customHeight="1">
      <c r="A119" s="76"/>
      <c r="B119" s="76"/>
      <c r="C119" s="75" t="e">
        <f>VLOOKUP(A119,Tabelle2!$B$4:$D$250,2,FALSE)</f>
        <v>#N/A</v>
      </c>
      <c r="D119" s="75"/>
      <c r="E119" s="75"/>
      <c r="F119" s="75"/>
      <c r="G119" s="75"/>
      <c r="H119" s="75"/>
      <c r="I119" s="75"/>
      <c r="J119" s="75"/>
      <c r="K119" s="75"/>
      <c r="L119" s="75"/>
      <c r="M119" s="75"/>
      <c r="N119" s="75" t="e">
        <f>VLOOKUP(A119,Tabelle2!$B$4:$D$250,3,FALSE)</f>
        <v>#N/A</v>
      </c>
      <c r="O119" s="75"/>
      <c r="P119" s="75"/>
      <c r="Q119" s="75"/>
      <c r="R119" s="75"/>
      <c r="S119" s="75"/>
      <c r="T119" s="75"/>
      <c r="U119" s="75"/>
      <c r="V119" s="77"/>
      <c r="W119" s="77"/>
      <c r="X119" s="77"/>
    </row>
    <row r="120" spans="1:24" ht="21" customHeight="1">
      <c r="A120" s="79"/>
      <c r="B120" s="79"/>
      <c r="C120" s="80"/>
      <c r="D120" s="80"/>
      <c r="E120" s="80"/>
      <c r="F120" s="80"/>
      <c r="G120" s="80"/>
      <c r="H120" s="80"/>
      <c r="I120" s="80"/>
      <c r="J120" s="80"/>
      <c r="K120" s="80"/>
      <c r="L120" s="80"/>
      <c r="M120" s="80"/>
      <c r="N120" s="80" t="e">
        <f>IF(INDEX(Tabelle2!$D$4:$D$250,MATCH(A119,Tabelle2!$B$4:$B$250,0)+1,1)=0,"",INDEX(Tabelle2!$D$4:$D$250,MATCH(A119,Tabelle2!$B$4:$B$250,0)+1,1))</f>
        <v>#N/A</v>
      </c>
      <c r="O120" s="80"/>
      <c r="P120" s="80"/>
      <c r="Q120" s="80"/>
      <c r="R120" s="80"/>
      <c r="S120" s="80"/>
      <c r="T120" s="80"/>
      <c r="U120" s="80"/>
      <c r="V120" s="78"/>
      <c r="W120" s="78"/>
      <c r="X120" s="78"/>
    </row>
    <row r="121" spans="1:24" ht="21" customHeight="1">
      <c r="A121" s="76"/>
      <c r="B121" s="76"/>
      <c r="C121" s="75" t="e">
        <f>VLOOKUP(A121,Tabelle2!$B$4:$D$250,2,FALSE)</f>
        <v>#N/A</v>
      </c>
      <c r="D121" s="75"/>
      <c r="E121" s="75"/>
      <c r="F121" s="75"/>
      <c r="G121" s="75"/>
      <c r="H121" s="75"/>
      <c r="I121" s="75"/>
      <c r="J121" s="75"/>
      <c r="K121" s="75"/>
      <c r="L121" s="75"/>
      <c r="M121" s="75"/>
      <c r="N121" s="75" t="e">
        <f>VLOOKUP(A121,Tabelle2!$B$4:$D$250,3,FALSE)</f>
        <v>#N/A</v>
      </c>
      <c r="O121" s="75"/>
      <c r="P121" s="75"/>
      <c r="Q121" s="75"/>
      <c r="R121" s="75"/>
      <c r="S121" s="75"/>
      <c r="T121" s="75"/>
      <c r="U121" s="75"/>
      <c r="V121" s="77"/>
      <c r="W121" s="77"/>
      <c r="X121" s="77"/>
    </row>
    <row r="122" spans="1:24" ht="21" customHeight="1">
      <c r="A122" s="79"/>
      <c r="B122" s="79"/>
      <c r="C122" s="80"/>
      <c r="D122" s="80"/>
      <c r="E122" s="80"/>
      <c r="F122" s="80"/>
      <c r="G122" s="80"/>
      <c r="H122" s="80"/>
      <c r="I122" s="80"/>
      <c r="J122" s="80"/>
      <c r="K122" s="80"/>
      <c r="L122" s="80"/>
      <c r="M122" s="80"/>
      <c r="N122" s="80" t="e">
        <f>IF(INDEX(Tabelle2!$D$4:$D$250,MATCH(A121,Tabelle2!$B$4:$B$250,0)+1,1)=0,"",INDEX(Tabelle2!$D$4:$D$250,MATCH(A121,Tabelle2!$B$4:$B$250,0)+1,1))</f>
        <v>#N/A</v>
      </c>
      <c r="O122" s="80"/>
      <c r="P122" s="80"/>
      <c r="Q122" s="80"/>
      <c r="R122" s="80"/>
      <c r="S122" s="80"/>
      <c r="T122" s="80"/>
      <c r="U122" s="80"/>
      <c r="V122" s="78"/>
      <c r="W122" s="78"/>
      <c r="X122" s="78"/>
    </row>
    <row r="123" spans="1:24" ht="21" customHeight="1">
      <c r="A123" s="76"/>
      <c r="B123" s="76"/>
      <c r="C123" s="75" t="e">
        <f>VLOOKUP(A123,Tabelle2!$B$4:$D$250,2,FALSE)</f>
        <v>#N/A</v>
      </c>
      <c r="D123" s="75"/>
      <c r="E123" s="75"/>
      <c r="F123" s="75"/>
      <c r="G123" s="75"/>
      <c r="H123" s="75"/>
      <c r="I123" s="75"/>
      <c r="J123" s="75"/>
      <c r="K123" s="75"/>
      <c r="L123" s="75"/>
      <c r="M123" s="75"/>
      <c r="N123" s="75" t="e">
        <f>VLOOKUP(A123,Tabelle2!$B$4:$D$250,3,FALSE)</f>
        <v>#N/A</v>
      </c>
      <c r="O123" s="75"/>
      <c r="P123" s="75"/>
      <c r="Q123" s="75"/>
      <c r="R123" s="75"/>
      <c r="S123" s="75"/>
      <c r="T123" s="75"/>
      <c r="U123" s="75"/>
      <c r="V123" s="77"/>
      <c r="W123" s="77"/>
      <c r="X123" s="77"/>
    </row>
    <row r="124" spans="1:24" ht="21" customHeight="1">
      <c r="A124" s="79"/>
      <c r="B124" s="79"/>
      <c r="C124" s="80"/>
      <c r="D124" s="80"/>
      <c r="E124" s="80"/>
      <c r="F124" s="80"/>
      <c r="G124" s="80"/>
      <c r="H124" s="80"/>
      <c r="I124" s="80"/>
      <c r="J124" s="80"/>
      <c r="K124" s="80"/>
      <c r="L124" s="80"/>
      <c r="M124" s="80"/>
      <c r="N124" s="80" t="e">
        <f>IF(INDEX(Tabelle2!$D$4:$D$250,MATCH(A123,Tabelle2!$B$4:$B$250,0)+1,1)=0,"",INDEX(Tabelle2!$D$4:$D$250,MATCH(A123,Tabelle2!$B$4:$B$250,0)+1,1))</f>
        <v>#N/A</v>
      </c>
      <c r="O124" s="80"/>
      <c r="P124" s="80"/>
      <c r="Q124" s="80"/>
      <c r="R124" s="80"/>
      <c r="S124" s="80"/>
      <c r="T124" s="80"/>
      <c r="U124" s="80"/>
      <c r="V124" s="78"/>
      <c r="W124" s="78"/>
      <c r="X124" s="78"/>
    </row>
    <row r="125" spans="1:24" ht="21" customHeight="1">
      <c r="A125" s="76"/>
      <c r="B125" s="76"/>
      <c r="C125" s="75" t="e">
        <f>VLOOKUP(A125,Tabelle2!$B$4:$D$250,2,FALSE)</f>
        <v>#N/A</v>
      </c>
      <c r="D125" s="75"/>
      <c r="E125" s="75"/>
      <c r="F125" s="75"/>
      <c r="G125" s="75"/>
      <c r="H125" s="75"/>
      <c r="I125" s="75"/>
      <c r="J125" s="75"/>
      <c r="K125" s="75"/>
      <c r="L125" s="75"/>
      <c r="M125" s="75"/>
      <c r="N125" s="75" t="e">
        <f>VLOOKUP(A125,Tabelle2!$B$4:$D$250,3,FALSE)</f>
        <v>#N/A</v>
      </c>
      <c r="O125" s="75"/>
      <c r="P125" s="75"/>
      <c r="Q125" s="75"/>
      <c r="R125" s="75"/>
      <c r="S125" s="75"/>
      <c r="T125" s="75"/>
      <c r="U125" s="75"/>
      <c r="V125" s="77"/>
      <c r="W125" s="77"/>
      <c r="X125" s="77"/>
    </row>
    <row r="126" spans="1:24" ht="21" customHeight="1">
      <c r="A126" s="79"/>
      <c r="B126" s="79"/>
      <c r="C126" s="80"/>
      <c r="D126" s="80"/>
      <c r="E126" s="80"/>
      <c r="F126" s="80"/>
      <c r="G126" s="80"/>
      <c r="H126" s="80"/>
      <c r="I126" s="80"/>
      <c r="J126" s="80"/>
      <c r="K126" s="80"/>
      <c r="L126" s="80"/>
      <c r="M126" s="80"/>
      <c r="N126" s="80" t="e">
        <f>IF(INDEX(Tabelle2!$D$4:$D$250,MATCH(A125,Tabelle2!$B$4:$B$250,0)+1,1)=0,"",INDEX(Tabelle2!$D$4:$D$250,MATCH(A125,Tabelle2!$B$4:$B$250,0)+1,1))</f>
        <v>#N/A</v>
      </c>
      <c r="O126" s="80"/>
      <c r="P126" s="80"/>
      <c r="Q126" s="80"/>
      <c r="R126" s="80"/>
      <c r="S126" s="80"/>
      <c r="T126" s="80"/>
      <c r="U126" s="80"/>
      <c r="V126" s="78"/>
      <c r="W126" s="78"/>
      <c r="X126" s="78"/>
    </row>
    <row r="127" spans="1:24" ht="21" customHeight="1">
      <c r="A127" s="76"/>
      <c r="B127" s="76"/>
      <c r="C127" s="75" t="e">
        <f>VLOOKUP(A127,Tabelle2!$B$4:$D$250,2,FALSE)</f>
        <v>#N/A</v>
      </c>
      <c r="D127" s="75"/>
      <c r="E127" s="75"/>
      <c r="F127" s="75"/>
      <c r="G127" s="75"/>
      <c r="H127" s="75"/>
      <c r="I127" s="75"/>
      <c r="J127" s="75"/>
      <c r="K127" s="75"/>
      <c r="L127" s="75"/>
      <c r="M127" s="75"/>
      <c r="N127" s="75" t="e">
        <f>VLOOKUP(A127,Tabelle2!$B$4:$D$250,3,FALSE)</f>
        <v>#N/A</v>
      </c>
      <c r="O127" s="75"/>
      <c r="P127" s="75"/>
      <c r="Q127" s="75"/>
      <c r="R127" s="75"/>
      <c r="S127" s="75"/>
      <c r="T127" s="75"/>
      <c r="U127" s="75"/>
      <c r="V127" s="77"/>
      <c r="W127" s="77"/>
      <c r="X127" s="77"/>
    </row>
    <row r="128" spans="1:24" ht="21" customHeight="1">
      <c r="A128" s="79"/>
      <c r="B128" s="79"/>
      <c r="C128" s="80"/>
      <c r="D128" s="80"/>
      <c r="E128" s="80"/>
      <c r="F128" s="80"/>
      <c r="G128" s="80"/>
      <c r="H128" s="80"/>
      <c r="I128" s="80"/>
      <c r="J128" s="80"/>
      <c r="K128" s="80"/>
      <c r="L128" s="80"/>
      <c r="M128" s="80"/>
      <c r="N128" s="80" t="e">
        <f>IF(INDEX(Tabelle2!$D$4:$D$250,MATCH(A127,Tabelle2!$B$4:$B$250,0)+1,1)=0,"",INDEX(Tabelle2!$D$4:$D$250,MATCH(A127,Tabelle2!$B$4:$B$250,0)+1,1))</f>
        <v>#N/A</v>
      </c>
      <c r="O128" s="80"/>
      <c r="P128" s="80"/>
      <c r="Q128" s="80"/>
      <c r="R128" s="80"/>
      <c r="S128" s="80"/>
      <c r="T128" s="80"/>
      <c r="U128" s="80"/>
      <c r="V128" s="78"/>
      <c r="W128" s="78"/>
      <c r="X128" s="78"/>
    </row>
    <row r="129" spans="1:24" ht="21" customHeight="1">
      <c r="A129" s="76"/>
      <c r="B129" s="76"/>
      <c r="C129" s="75" t="e">
        <f>VLOOKUP(A129,Tabelle2!$B$4:$D$250,2,FALSE)</f>
        <v>#N/A</v>
      </c>
      <c r="D129" s="75"/>
      <c r="E129" s="75"/>
      <c r="F129" s="75"/>
      <c r="G129" s="75"/>
      <c r="H129" s="75"/>
      <c r="I129" s="75"/>
      <c r="J129" s="75"/>
      <c r="K129" s="75"/>
      <c r="L129" s="75"/>
      <c r="M129" s="75"/>
      <c r="N129" s="75" t="e">
        <f>VLOOKUP(A129,Tabelle2!$B$4:$D$250,3,FALSE)</f>
        <v>#N/A</v>
      </c>
      <c r="O129" s="75"/>
      <c r="P129" s="75"/>
      <c r="Q129" s="75"/>
      <c r="R129" s="75"/>
      <c r="S129" s="75"/>
      <c r="T129" s="75"/>
      <c r="U129" s="75"/>
      <c r="V129" s="77"/>
      <c r="W129" s="77"/>
      <c r="X129" s="77"/>
    </row>
    <row r="130" spans="1:24" ht="21" customHeight="1">
      <c r="A130" s="79"/>
      <c r="B130" s="79"/>
      <c r="C130" s="80"/>
      <c r="D130" s="80"/>
      <c r="E130" s="80"/>
      <c r="F130" s="80"/>
      <c r="G130" s="80"/>
      <c r="H130" s="80"/>
      <c r="I130" s="80"/>
      <c r="J130" s="80"/>
      <c r="K130" s="80"/>
      <c r="L130" s="80"/>
      <c r="M130" s="80"/>
      <c r="N130" s="80" t="e">
        <f>IF(INDEX(Tabelle2!$D$4:$D$250,MATCH(A129,Tabelle2!$B$4:$B$250,0)+1,1)=0,"",INDEX(Tabelle2!$D$4:$D$250,MATCH(A129,Tabelle2!$B$4:$B$250,0)+1,1))</f>
        <v>#N/A</v>
      </c>
      <c r="O130" s="80"/>
      <c r="P130" s="80"/>
      <c r="Q130" s="80"/>
      <c r="R130" s="80"/>
      <c r="S130" s="80"/>
      <c r="T130" s="80"/>
      <c r="U130" s="80"/>
      <c r="V130" s="78"/>
      <c r="W130" s="78"/>
      <c r="X130" s="78"/>
    </row>
    <row r="131" spans="1:24" ht="21" customHeight="1">
      <c r="A131" s="76"/>
      <c r="B131" s="76"/>
      <c r="C131" s="75" t="e">
        <f>VLOOKUP(A131,Tabelle2!$B$4:$D$250,2,FALSE)</f>
        <v>#N/A</v>
      </c>
      <c r="D131" s="75"/>
      <c r="E131" s="75"/>
      <c r="F131" s="75"/>
      <c r="G131" s="75"/>
      <c r="H131" s="75"/>
      <c r="I131" s="75"/>
      <c r="J131" s="75"/>
      <c r="K131" s="75"/>
      <c r="L131" s="75"/>
      <c r="M131" s="75"/>
      <c r="N131" s="75" t="e">
        <f>VLOOKUP(A131,Tabelle2!$B$4:$D$250,3,FALSE)</f>
        <v>#N/A</v>
      </c>
      <c r="O131" s="75"/>
      <c r="P131" s="75"/>
      <c r="Q131" s="75"/>
      <c r="R131" s="75"/>
      <c r="S131" s="75"/>
      <c r="T131" s="75"/>
      <c r="U131" s="75"/>
      <c r="V131" s="77"/>
      <c r="W131" s="77"/>
      <c r="X131" s="77"/>
    </row>
    <row r="132" spans="1:24" ht="21" customHeight="1">
      <c r="A132" s="79"/>
      <c r="B132" s="79"/>
      <c r="C132" s="80"/>
      <c r="D132" s="80"/>
      <c r="E132" s="80"/>
      <c r="F132" s="80"/>
      <c r="G132" s="80"/>
      <c r="H132" s="80"/>
      <c r="I132" s="80"/>
      <c r="J132" s="80"/>
      <c r="K132" s="80"/>
      <c r="L132" s="80"/>
      <c r="M132" s="80"/>
      <c r="N132" s="80" t="e">
        <f>IF(INDEX(Tabelle2!$D$4:$D$250,MATCH(A131,Tabelle2!$B$4:$B$250,0)+1,1)=0,"",INDEX(Tabelle2!$D$4:$D$250,MATCH(A131,Tabelle2!$B$4:$B$250,0)+1,1))</f>
        <v>#N/A</v>
      </c>
      <c r="O132" s="80"/>
      <c r="P132" s="80"/>
      <c r="Q132" s="80"/>
      <c r="R132" s="80"/>
      <c r="S132" s="80"/>
      <c r="T132" s="80"/>
      <c r="U132" s="80"/>
      <c r="V132" s="78"/>
      <c r="W132" s="78"/>
      <c r="X132" s="78"/>
    </row>
    <row r="133" spans="1:24" ht="21" customHeight="1">
      <c r="A133" s="76"/>
      <c r="B133" s="76"/>
      <c r="C133" s="75" t="e">
        <f>VLOOKUP(A133,Tabelle2!$B$4:$D$250,2,FALSE)</f>
        <v>#N/A</v>
      </c>
      <c r="D133" s="75"/>
      <c r="E133" s="75"/>
      <c r="F133" s="75"/>
      <c r="G133" s="75"/>
      <c r="H133" s="75"/>
      <c r="I133" s="75"/>
      <c r="J133" s="75"/>
      <c r="K133" s="75"/>
      <c r="L133" s="75"/>
      <c r="M133" s="75"/>
      <c r="N133" s="75" t="e">
        <f>VLOOKUP(A133,Tabelle2!$B$4:$D$250,3,FALSE)</f>
        <v>#N/A</v>
      </c>
      <c r="O133" s="75"/>
      <c r="P133" s="75"/>
      <c r="Q133" s="75"/>
      <c r="R133" s="75"/>
      <c r="S133" s="75"/>
      <c r="T133" s="75"/>
      <c r="U133" s="75"/>
      <c r="V133" s="77"/>
      <c r="W133" s="77"/>
      <c r="X133" s="77"/>
    </row>
    <row r="134" spans="1:24" ht="21" customHeight="1">
      <c r="A134" s="79"/>
      <c r="B134" s="79"/>
      <c r="C134" s="80"/>
      <c r="D134" s="80"/>
      <c r="E134" s="80"/>
      <c r="F134" s="80"/>
      <c r="G134" s="80"/>
      <c r="H134" s="80"/>
      <c r="I134" s="80"/>
      <c r="J134" s="80"/>
      <c r="K134" s="80"/>
      <c r="L134" s="80"/>
      <c r="M134" s="80"/>
      <c r="N134" s="80" t="e">
        <f>IF(INDEX(Tabelle2!$D$4:$D$250,MATCH(A133,Tabelle2!$B$4:$B$250,0)+1,1)=0,"",INDEX(Tabelle2!$D$4:$D$250,MATCH(A133,Tabelle2!$B$4:$B$250,0)+1,1))</f>
        <v>#N/A</v>
      </c>
      <c r="O134" s="80"/>
      <c r="P134" s="80"/>
      <c r="Q134" s="80"/>
      <c r="R134" s="80"/>
      <c r="S134" s="80"/>
      <c r="T134" s="80"/>
      <c r="U134" s="80"/>
      <c r="V134" s="78"/>
      <c r="W134" s="78"/>
      <c r="X134" s="78"/>
    </row>
    <row r="135" spans="1:24" ht="21" customHeight="1">
      <c r="A135" s="76"/>
      <c r="B135" s="76"/>
      <c r="C135" s="75" t="e">
        <f>VLOOKUP(A135,Tabelle2!$B$4:$D$250,2,FALSE)</f>
        <v>#N/A</v>
      </c>
      <c r="D135" s="75"/>
      <c r="E135" s="75"/>
      <c r="F135" s="75"/>
      <c r="G135" s="75"/>
      <c r="H135" s="75"/>
      <c r="I135" s="75"/>
      <c r="J135" s="75"/>
      <c r="K135" s="75"/>
      <c r="L135" s="75"/>
      <c r="M135" s="75"/>
      <c r="N135" s="75" t="e">
        <f>VLOOKUP(A135,Tabelle2!$B$4:$D$250,3,FALSE)</f>
        <v>#N/A</v>
      </c>
      <c r="O135" s="75"/>
      <c r="P135" s="75"/>
      <c r="Q135" s="75"/>
      <c r="R135" s="75"/>
      <c r="S135" s="75"/>
      <c r="T135" s="75"/>
      <c r="U135" s="75"/>
      <c r="V135" s="77"/>
      <c r="W135" s="77"/>
      <c r="X135" s="77"/>
    </row>
    <row r="136" spans="1:24" ht="21" customHeight="1">
      <c r="A136" s="79"/>
      <c r="B136" s="79"/>
      <c r="C136" s="80"/>
      <c r="D136" s="80"/>
      <c r="E136" s="80"/>
      <c r="F136" s="80"/>
      <c r="G136" s="80"/>
      <c r="H136" s="80"/>
      <c r="I136" s="80"/>
      <c r="J136" s="80"/>
      <c r="K136" s="80"/>
      <c r="L136" s="80"/>
      <c r="M136" s="80"/>
      <c r="N136" s="80" t="e">
        <f>IF(INDEX(Tabelle2!$D$4:$D$250,MATCH(A135,Tabelle2!$B$4:$B$250,0)+1,1)=0,"",INDEX(Tabelle2!$D$4:$D$250,MATCH(A135,Tabelle2!$B$4:$B$250,0)+1,1))</f>
        <v>#N/A</v>
      </c>
      <c r="O136" s="80"/>
      <c r="P136" s="80"/>
      <c r="Q136" s="80"/>
      <c r="R136" s="80"/>
      <c r="S136" s="80"/>
      <c r="T136" s="80"/>
      <c r="U136" s="80"/>
      <c r="V136" s="78"/>
      <c r="W136" s="78"/>
      <c r="X136" s="78"/>
    </row>
    <row r="137" spans="1:24" ht="21" customHeight="1">
      <c r="A137" s="76"/>
      <c r="B137" s="76"/>
      <c r="C137" s="75" t="e">
        <f>VLOOKUP(A137,Tabelle2!$B$4:$D$250,2,FALSE)</f>
        <v>#N/A</v>
      </c>
      <c r="D137" s="75"/>
      <c r="E137" s="75"/>
      <c r="F137" s="75"/>
      <c r="G137" s="75"/>
      <c r="H137" s="75"/>
      <c r="I137" s="75"/>
      <c r="J137" s="75"/>
      <c r="K137" s="75"/>
      <c r="L137" s="75"/>
      <c r="M137" s="75"/>
      <c r="N137" s="75" t="e">
        <f>VLOOKUP(A137,Tabelle2!$B$4:$D$250,3,FALSE)</f>
        <v>#N/A</v>
      </c>
      <c r="O137" s="75"/>
      <c r="P137" s="75"/>
      <c r="Q137" s="75"/>
      <c r="R137" s="75"/>
      <c r="S137" s="75"/>
      <c r="T137" s="75"/>
      <c r="U137" s="75"/>
      <c r="V137" s="77"/>
      <c r="W137" s="77"/>
      <c r="X137" s="77"/>
    </row>
    <row r="138" spans="1:24" ht="21" customHeight="1">
      <c r="A138" s="79"/>
      <c r="B138" s="79"/>
      <c r="C138" s="80"/>
      <c r="D138" s="80"/>
      <c r="E138" s="80"/>
      <c r="F138" s="80"/>
      <c r="G138" s="80"/>
      <c r="H138" s="80"/>
      <c r="I138" s="80"/>
      <c r="J138" s="80"/>
      <c r="K138" s="80"/>
      <c r="L138" s="80"/>
      <c r="M138" s="80"/>
      <c r="N138" s="80" t="e">
        <f>IF(INDEX(Tabelle2!$D$4:$D$250,MATCH(A137,Tabelle2!$B$4:$B$250,0)+1,1)=0,"",INDEX(Tabelle2!$D$4:$D$250,MATCH(A137,Tabelle2!$B$4:$B$250,0)+1,1))</f>
        <v>#N/A</v>
      </c>
      <c r="O138" s="80"/>
      <c r="P138" s="80"/>
      <c r="Q138" s="80"/>
      <c r="R138" s="80"/>
      <c r="S138" s="80"/>
      <c r="T138" s="80"/>
      <c r="U138" s="80"/>
      <c r="V138" s="78"/>
      <c r="W138" s="78"/>
      <c r="X138" s="78"/>
    </row>
    <row r="139" spans="1:24" ht="21" customHeight="1">
      <c r="A139" s="76"/>
      <c r="B139" s="76"/>
      <c r="C139" s="75" t="e">
        <f>VLOOKUP(A139,Tabelle2!$B$4:$D$250,2,FALSE)</f>
        <v>#N/A</v>
      </c>
      <c r="D139" s="75"/>
      <c r="E139" s="75"/>
      <c r="F139" s="75"/>
      <c r="G139" s="75"/>
      <c r="H139" s="75"/>
      <c r="I139" s="75"/>
      <c r="J139" s="75"/>
      <c r="K139" s="75"/>
      <c r="L139" s="75"/>
      <c r="M139" s="75"/>
      <c r="N139" s="75" t="e">
        <f>VLOOKUP(A139,Tabelle2!$B$4:$D$250,3,FALSE)</f>
        <v>#N/A</v>
      </c>
      <c r="O139" s="75"/>
      <c r="P139" s="75"/>
      <c r="Q139" s="75"/>
      <c r="R139" s="75"/>
      <c r="S139" s="75"/>
      <c r="T139" s="75"/>
      <c r="U139" s="75"/>
      <c r="V139" s="77"/>
      <c r="W139" s="77"/>
      <c r="X139" s="77"/>
    </row>
    <row r="140" spans="1:24" ht="21" customHeight="1">
      <c r="A140" s="79"/>
      <c r="B140" s="79"/>
      <c r="C140" s="80"/>
      <c r="D140" s="80"/>
      <c r="E140" s="80"/>
      <c r="F140" s="80"/>
      <c r="G140" s="80"/>
      <c r="H140" s="80"/>
      <c r="I140" s="80"/>
      <c r="J140" s="80"/>
      <c r="K140" s="80"/>
      <c r="L140" s="80"/>
      <c r="M140" s="80"/>
      <c r="N140" s="80" t="e">
        <f>IF(INDEX(Tabelle2!$D$4:$D$250,MATCH(A139,Tabelle2!$B$4:$B$250,0)+1,1)=0,"",INDEX(Tabelle2!$D$4:$D$250,MATCH(A139,Tabelle2!$B$4:$B$250,0)+1,1))</f>
        <v>#N/A</v>
      </c>
      <c r="O140" s="80"/>
      <c r="P140" s="80"/>
      <c r="Q140" s="80"/>
      <c r="R140" s="80"/>
      <c r="S140" s="80"/>
      <c r="T140" s="80"/>
      <c r="U140" s="80"/>
      <c r="V140" s="78"/>
      <c r="W140" s="78"/>
      <c r="X140" s="78"/>
    </row>
    <row r="141" spans="1:24" ht="21" customHeight="1">
      <c r="A141" s="76"/>
      <c r="B141" s="76"/>
      <c r="C141" s="75" t="e">
        <f>VLOOKUP(A141,Tabelle2!$B$4:$D$250,2,FALSE)</f>
        <v>#N/A</v>
      </c>
      <c r="D141" s="75"/>
      <c r="E141" s="75"/>
      <c r="F141" s="75"/>
      <c r="G141" s="75"/>
      <c r="H141" s="75"/>
      <c r="I141" s="75"/>
      <c r="J141" s="75"/>
      <c r="K141" s="75"/>
      <c r="L141" s="75"/>
      <c r="M141" s="75"/>
      <c r="N141" s="75" t="e">
        <f>VLOOKUP(A141,Tabelle2!$B$4:$D$250,3,FALSE)</f>
        <v>#N/A</v>
      </c>
      <c r="O141" s="75"/>
      <c r="P141" s="75"/>
      <c r="Q141" s="75"/>
      <c r="R141" s="75"/>
      <c r="S141" s="75"/>
      <c r="T141" s="75"/>
      <c r="U141" s="75"/>
      <c r="V141" s="77"/>
      <c r="W141" s="77"/>
      <c r="X141" s="77"/>
    </row>
    <row r="142" spans="1:24" ht="21" customHeight="1">
      <c r="A142" s="79"/>
      <c r="B142" s="79"/>
      <c r="C142" s="80"/>
      <c r="D142" s="80"/>
      <c r="E142" s="80"/>
      <c r="F142" s="80"/>
      <c r="G142" s="80"/>
      <c r="H142" s="80"/>
      <c r="I142" s="80"/>
      <c r="J142" s="80"/>
      <c r="K142" s="80"/>
      <c r="L142" s="80"/>
      <c r="M142" s="80"/>
      <c r="N142" s="80" t="e">
        <f>IF(INDEX(Tabelle2!$D$4:$D$250,MATCH(A141,Tabelle2!$B$4:$B$250,0)+1,1)=0,"",INDEX(Tabelle2!$D$4:$D$250,MATCH(A141,Tabelle2!$B$4:$B$250,0)+1,1))</f>
        <v>#N/A</v>
      </c>
      <c r="O142" s="80"/>
      <c r="P142" s="80"/>
      <c r="Q142" s="80"/>
      <c r="R142" s="80"/>
      <c r="S142" s="80"/>
      <c r="T142" s="80"/>
      <c r="U142" s="80"/>
      <c r="V142" s="78"/>
      <c r="W142" s="78"/>
      <c r="X142" s="78"/>
    </row>
    <row r="143" spans="1:24" ht="32.1" customHeight="1">
      <c r="A143" s="84" t="s">
        <v>596</v>
      </c>
      <c r="B143" s="85"/>
      <c r="C143" s="86" t="str">
        <f>VLOOKUP(A143,Tabelle2!$B$4:$D$250,2,FALSE)</f>
        <v>MITGEFÜHRTE INSTRUMENTE, ELEKTRISCHES SYSTEM, FAHRZEUGBELEUCHTUNGSEINRICHTUNGEN UND SCHUTZ VOR UNBEFUGTER VERWENDUNG EINSCHLIEẞLICH CYBERANGRIFFEN</v>
      </c>
      <c r="D143" s="87"/>
      <c r="E143" s="87"/>
      <c r="F143" s="87"/>
      <c r="G143" s="87"/>
      <c r="H143" s="87"/>
      <c r="I143" s="87"/>
      <c r="J143" s="87"/>
      <c r="K143" s="87"/>
      <c r="L143" s="87"/>
      <c r="M143" s="87"/>
      <c r="N143" s="87">
        <f>VLOOKUP(A143,Tabelle2!$B$4:$D$250,3,FALSE)</f>
        <v>0</v>
      </c>
      <c r="O143" s="87"/>
      <c r="P143" s="87"/>
      <c r="Q143" s="87"/>
      <c r="R143" s="87"/>
      <c r="S143" s="87"/>
      <c r="T143" s="87"/>
      <c r="U143" s="87"/>
      <c r="V143" s="87"/>
      <c r="W143" s="87"/>
      <c r="X143" s="88"/>
    </row>
    <row r="144" spans="1:24" ht="21" customHeight="1">
      <c r="A144" s="76"/>
      <c r="B144" s="76"/>
      <c r="C144" s="75" t="e">
        <f>VLOOKUP(A144,Tabelle2!$B$4:$D$250,2,FALSE)</f>
        <v>#N/A</v>
      </c>
      <c r="D144" s="75"/>
      <c r="E144" s="75"/>
      <c r="F144" s="75"/>
      <c r="G144" s="75"/>
      <c r="H144" s="75"/>
      <c r="I144" s="75"/>
      <c r="J144" s="75"/>
      <c r="K144" s="75"/>
      <c r="L144" s="75"/>
      <c r="M144" s="75"/>
      <c r="N144" s="75" t="e">
        <f>VLOOKUP(A144,Tabelle2!$B$4:$D$250,3,FALSE)</f>
        <v>#N/A</v>
      </c>
      <c r="O144" s="75"/>
      <c r="P144" s="75"/>
      <c r="Q144" s="75"/>
      <c r="R144" s="75"/>
      <c r="S144" s="75"/>
      <c r="T144" s="75"/>
      <c r="U144" s="75"/>
      <c r="V144" s="77"/>
      <c r="W144" s="77"/>
      <c r="X144" s="77"/>
    </row>
    <row r="145" spans="1:24" ht="21" customHeight="1">
      <c r="A145" s="79"/>
      <c r="B145" s="79"/>
      <c r="C145" s="80"/>
      <c r="D145" s="80"/>
      <c r="E145" s="80"/>
      <c r="F145" s="80"/>
      <c r="G145" s="80"/>
      <c r="H145" s="80"/>
      <c r="I145" s="80"/>
      <c r="J145" s="80"/>
      <c r="K145" s="80"/>
      <c r="L145" s="80"/>
      <c r="M145" s="80"/>
      <c r="N145" s="80" t="e">
        <f>IF(INDEX(Tabelle2!$D$4:$D$250,MATCH(A144,Tabelle2!$B$4:$B$250,0)+1,1)=0,"",INDEX(Tabelle2!$D$4:$D$250,MATCH(A144,Tabelle2!$B$4:$B$250,0)+1,1))</f>
        <v>#N/A</v>
      </c>
      <c r="O145" s="80"/>
      <c r="P145" s="80"/>
      <c r="Q145" s="80"/>
      <c r="R145" s="80"/>
      <c r="S145" s="80"/>
      <c r="T145" s="80"/>
      <c r="U145" s="80"/>
      <c r="V145" s="78"/>
      <c r="W145" s="78"/>
      <c r="X145" s="78"/>
    </row>
    <row r="146" spans="1:24" ht="21" customHeight="1">
      <c r="A146" s="76"/>
      <c r="B146" s="76"/>
      <c r="C146" s="75" t="e">
        <f>VLOOKUP(A146,Tabelle2!$B$4:$D$250,2,FALSE)</f>
        <v>#N/A</v>
      </c>
      <c r="D146" s="75"/>
      <c r="E146" s="75"/>
      <c r="F146" s="75"/>
      <c r="G146" s="75"/>
      <c r="H146" s="75"/>
      <c r="I146" s="75"/>
      <c r="J146" s="75"/>
      <c r="K146" s="75"/>
      <c r="L146" s="75"/>
      <c r="M146" s="75"/>
      <c r="N146" s="75" t="e">
        <f>VLOOKUP(A146,Tabelle2!$B$4:$D$250,3,FALSE)</f>
        <v>#N/A</v>
      </c>
      <c r="O146" s="75"/>
      <c r="P146" s="75"/>
      <c r="Q146" s="75"/>
      <c r="R146" s="75"/>
      <c r="S146" s="75"/>
      <c r="T146" s="75"/>
      <c r="U146" s="75"/>
      <c r="V146" s="77"/>
      <c r="W146" s="77"/>
      <c r="X146" s="77"/>
    </row>
    <row r="147" spans="1:24" ht="21" customHeight="1">
      <c r="A147" s="79"/>
      <c r="B147" s="79"/>
      <c r="C147" s="80"/>
      <c r="D147" s="80"/>
      <c r="E147" s="80"/>
      <c r="F147" s="80"/>
      <c r="G147" s="80"/>
      <c r="H147" s="80"/>
      <c r="I147" s="80"/>
      <c r="J147" s="80"/>
      <c r="K147" s="80"/>
      <c r="L147" s="80"/>
      <c r="M147" s="80"/>
      <c r="N147" s="80" t="e">
        <f>IF(INDEX(Tabelle2!$D$4:$D$250,MATCH(A146,Tabelle2!$B$4:$B$250,0)+1,1)=0,"",INDEX(Tabelle2!$D$4:$D$250,MATCH(A146,Tabelle2!$B$4:$B$250,0)+1,1))</f>
        <v>#N/A</v>
      </c>
      <c r="O147" s="80"/>
      <c r="P147" s="80"/>
      <c r="Q147" s="80"/>
      <c r="R147" s="80"/>
      <c r="S147" s="80"/>
      <c r="T147" s="80"/>
      <c r="U147" s="80"/>
      <c r="V147" s="78"/>
      <c r="W147" s="78"/>
      <c r="X147" s="78"/>
    </row>
    <row r="148" spans="1:24" ht="21" customHeight="1">
      <c r="A148" s="76"/>
      <c r="B148" s="76"/>
      <c r="C148" s="75" t="e">
        <f>VLOOKUP(A148,Tabelle2!$B$4:$D$250,2,FALSE)</f>
        <v>#N/A</v>
      </c>
      <c r="D148" s="75"/>
      <c r="E148" s="75"/>
      <c r="F148" s="75"/>
      <c r="G148" s="75"/>
      <c r="H148" s="75"/>
      <c r="I148" s="75"/>
      <c r="J148" s="75"/>
      <c r="K148" s="75"/>
      <c r="L148" s="75"/>
      <c r="M148" s="75"/>
      <c r="N148" s="75" t="e">
        <f>VLOOKUP(A148,Tabelle2!$B$4:$D$250,3,FALSE)</f>
        <v>#N/A</v>
      </c>
      <c r="O148" s="75"/>
      <c r="P148" s="75"/>
      <c r="Q148" s="75"/>
      <c r="R148" s="75"/>
      <c r="S148" s="75"/>
      <c r="T148" s="75"/>
      <c r="U148" s="75"/>
      <c r="V148" s="77"/>
      <c r="W148" s="77"/>
      <c r="X148" s="77"/>
    </row>
    <row r="149" spans="1:24" ht="21" customHeight="1">
      <c r="A149" s="79"/>
      <c r="B149" s="79"/>
      <c r="C149" s="80"/>
      <c r="D149" s="80"/>
      <c r="E149" s="80"/>
      <c r="F149" s="80"/>
      <c r="G149" s="80"/>
      <c r="H149" s="80"/>
      <c r="I149" s="80"/>
      <c r="J149" s="80"/>
      <c r="K149" s="80"/>
      <c r="L149" s="80"/>
      <c r="M149" s="80"/>
      <c r="N149" s="80" t="e">
        <f>IF(INDEX(Tabelle2!$D$4:$D$250,MATCH(A148,Tabelle2!$B$4:$B$250,0)+1,1)=0,"",INDEX(Tabelle2!$D$4:$D$250,MATCH(A148,Tabelle2!$B$4:$B$250,0)+1,1))</f>
        <v>#N/A</v>
      </c>
      <c r="O149" s="80"/>
      <c r="P149" s="80"/>
      <c r="Q149" s="80"/>
      <c r="R149" s="80"/>
      <c r="S149" s="80"/>
      <c r="T149" s="80"/>
      <c r="U149" s="80"/>
      <c r="V149" s="78"/>
      <c r="W149" s="78"/>
      <c r="X149" s="78"/>
    </row>
    <row r="150" spans="1:24" ht="21" customHeight="1">
      <c r="A150" s="76"/>
      <c r="B150" s="76"/>
      <c r="C150" s="75" t="e">
        <f>VLOOKUP(A150,Tabelle2!$B$4:$D$250,2,FALSE)</f>
        <v>#N/A</v>
      </c>
      <c r="D150" s="75"/>
      <c r="E150" s="75"/>
      <c r="F150" s="75"/>
      <c r="G150" s="75"/>
      <c r="H150" s="75"/>
      <c r="I150" s="75"/>
      <c r="J150" s="75"/>
      <c r="K150" s="75"/>
      <c r="L150" s="75"/>
      <c r="M150" s="75"/>
      <c r="N150" s="75" t="e">
        <f>VLOOKUP(A150,Tabelle2!$B$4:$D$250,3,FALSE)</f>
        <v>#N/A</v>
      </c>
      <c r="O150" s="75"/>
      <c r="P150" s="75"/>
      <c r="Q150" s="75"/>
      <c r="R150" s="75"/>
      <c r="S150" s="75"/>
      <c r="T150" s="75"/>
      <c r="U150" s="75"/>
      <c r="V150" s="77"/>
      <c r="W150" s="77"/>
      <c r="X150" s="77"/>
    </row>
    <row r="151" spans="1:24" ht="21" customHeight="1">
      <c r="A151" s="79"/>
      <c r="B151" s="79"/>
      <c r="C151" s="80"/>
      <c r="D151" s="80"/>
      <c r="E151" s="80"/>
      <c r="F151" s="80"/>
      <c r="G151" s="80"/>
      <c r="H151" s="80"/>
      <c r="I151" s="80"/>
      <c r="J151" s="80"/>
      <c r="K151" s="80"/>
      <c r="L151" s="80"/>
      <c r="M151" s="80"/>
      <c r="N151" s="80" t="e">
        <f>IF(INDEX(Tabelle2!$D$4:$D$250,MATCH(A150,Tabelle2!$B$4:$B$250,0)+1,1)=0,"",INDEX(Tabelle2!$D$4:$D$250,MATCH(A150,Tabelle2!$B$4:$B$250,0)+1,1))</f>
        <v>#N/A</v>
      </c>
      <c r="O151" s="80"/>
      <c r="P151" s="80"/>
      <c r="Q151" s="80"/>
      <c r="R151" s="80"/>
      <c r="S151" s="80"/>
      <c r="T151" s="80"/>
      <c r="U151" s="80"/>
      <c r="V151" s="78"/>
      <c r="W151" s="78"/>
      <c r="X151" s="78"/>
    </row>
    <row r="152" spans="1:24" ht="21" customHeight="1">
      <c r="A152" s="76"/>
      <c r="B152" s="76"/>
      <c r="C152" s="75" t="e">
        <f>VLOOKUP(A152,Tabelle2!$B$4:$D$250,2,FALSE)</f>
        <v>#N/A</v>
      </c>
      <c r="D152" s="75"/>
      <c r="E152" s="75"/>
      <c r="F152" s="75"/>
      <c r="G152" s="75"/>
      <c r="H152" s="75"/>
      <c r="I152" s="75"/>
      <c r="J152" s="75"/>
      <c r="K152" s="75"/>
      <c r="L152" s="75"/>
      <c r="M152" s="75"/>
      <c r="N152" s="75" t="e">
        <f>VLOOKUP(A152,Tabelle2!$B$4:$D$250,3,FALSE)</f>
        <v>#N/A</v>
      </c>
      <c r="O152" s="75"/>
      <c r="P152" s="75"/>
      <c r="Q152" s="75"/>
      <c r="R152" s="75"/>
      <c r="S152" s="75"/>
      <c r="T152" s="75"/>
      <c r="U152" s="75"/>
      <c r="V152" s="77"/>
      <c r="W152" s="77"/>
      <c r="X152" s="77"/>
    </row>
    <row r="153" spans="1:24" ht="21" customHeight="1">
      <c r="A153" s="79"/>
      <c r="B153" s="79"/>
      <c r="C153" s="80"/>
      <c r="D153" s="80"/>
      <c r="E153" s="80"/>
      <c r="F153" s="80"/>
      <c r="G153" s="80"/>
      <c r="H153" s="80"/>
      <c r="I153" s="80"/>
      <c r="J153" s="80"/>
      <c r="K153" s="80"/>
      <c r="L153" s="80"/>
      <c r="M153" s="80"/>
      <c r="N153" s="80" t="e">
        <f>IF(INDEX(Tabelle2!$D$4:$D$250,MATCH(A152,Tabelle2!$B$4:$B$250,0)+1,1)=0,"",INDEX(Tabelle2!$D$4:$D$250,MATCH(A152,Tabelle2!$B$4:$B$250,0)+1,1))</f>
        <v>#N/A</v>
      </c>
      <c r="O153" s="80"/>
      <c r="P153" s="80"/>
      <c r="Q153" s="80"/>
      <c r="R153" s="80"/>
      <c r="S153" s="80"/>
      <c r="T153" s="80"/>
      <c r="U153" s="80"/>
      <c r="V153" s="78"/>
      <c r="W153" s="78"/>
      <c r="X153" s="78"/>
    </row>
    <row r="154" spans="1:24" ht="21" customHeight="1">
      <c r="A154" s="76"/>
      <c r="B154" s="76"/>
      <c r="C154" s="75" t="e">
        <f>VLOOKUP(A154,Tabelle2!$B$4:$D$250,2,FALSE)</f>
        <v>#N/A</v>
      </c>
      <c r="D154" s="75"/>
      <c r="E154" s="75"/>
      <c r="F154" s="75"/>
      <c r="G154" s="75"/>
      <c r="H154" s="75"/>
      <c r="I154" s="75"/>
      <c r="J154" s="75"/>
      <c r="K154" s="75"/>
      <c r="L154" s="75"/>
      <c r="M154" s="75"/>
      <c r="N154" s="75" t="e">
        <f>VLOOKUP(A154,Tabelle2!$B$4:$D$250,3,FALSE)</f>
        <v>#N/A</v>
      </c>
      <c r="O154" s="75"/>
      <c r="P154" s="75"/>
      <c r="Q154" s="75"/>
      <c r="R154" s="75"/>
      <c r="S154" s="75"/>
      <c r="T154" s="75"/>
      <c r="U154" s="75"/>
      <c r="V154" s="77"/>
      <c r="W154" s="77"/>
      <c r="X154" s="77"/>
    </row>
    <row r="155" spans="1:24" ht="21" customHeight="1">
      <c r="A155" s="79"/>
      <c r="B155" s="79"/>
      <c r="C155" s="80"/>
      <c r="D155" s="80"/>
      <c r="E155" s="80"/>
      <c r="F155" s="80"/>
      <c r="G155" s="80"/>
      <c r="H155" s="80"/>
      <c r="I155" s="80"/>
      <c r="J155" s="80"/>
      <c r="K155" s="80"/>
      <c r="L155" s="80"/>
      <c r="M155" s="80"/>
      <c r="N155" s="80" t="e">
        <f>IF(INDEX(Tabelle2!$D$4:$D$250,MATCH(A154,Tabelle2!$B$4:$B$250,0)+1,1)=0,"",INDEX(Tabelle2!$D$4:$D$250,MATCH(A154,Tabelle2!$B$4:$B$250,0)+1,1))</f>
        <v>#N/A</v>
      </c>
      <c r="O155" s="80"/>
      <c r="P155" s="80"/>
      <c r="Q155" s="80"/>
      <c r="R155" s="80"/>
      <c r="S155" s="80"/>
      <c r="T155" s="80"/>
      <c r="U155" s="80"/>
      <c r="V155" s="78"/>
      <c r="W155" s="78"/>
      <c r="X155" s="78"/>
    </row>
    <row r="156" spans="1:24" ht="21" customHeight="1">
      <c r="A156" s="76"/>
      <c r="B156" s="76"/>
      <c r="C156" s="75" t="e">
        <f>VLOOKUP(A156,Tabelle2!$B$4:$D$250,2,FALSE)</f>
        <v>#N/A</v>
      </c>
      <c r="D156" s="75"/>
      <c r="E156" s="75"/>
      <c r="F156" s="75"/>
      <c r="G156" s="75"/>
      <c r="H156" s="75"/>
      <c r="I156" s="75"/>
      <c r="J156" s="75"/>
      <c r="K156" s="75"/>
      <c r="L156" s="75"/>
      <c r="M156" s="75"/>
      <c r="N156" s="75" t="e">
        <f>VLOOKUP(A156,Tabelle2!$B$4:$D$250,3,FALSE)</f>
        <v>#N/A</v>
      </c>
      <c r="O156" s="75"/>
      <c r="P156" s="75"/>
      <c r="Q156" s="75"/>
      <c r="R156" s="75"/>
      <c r="S156" s="75"/>
      <c r="T156" s="75"/>
      <c r="U156" s="75"/>
      <c r="V156" s="77"/>
      <c r="W156" s="77"/>
      <c r="X156" s="77"/>
    </row>
    <row r="157" spans="1:24" ht="21" customHeight="1">
      <c r="A157" s="79"/>
      <c r="B157" s="79"/>
      <c r="C157" s="80"/>
      <c r="D157" s="80"/>
      <c r="E157" s="80"/>
      <c r="F157" s="80"/>
      <c r="G157" s="80"/>
      <c r="H157" s="80"/>
      <c r="I157" s="80"/>
      <c r="J157" s="80"/>
      <c r="K157" s="80"/>
      <c r="L157" s="80"/>
      <c r="M157" s="80"/>
      <c r="N157" s="80" t="e">
        <f>IF(INDEX(Tabelle2!$D$4:$D$250,MATCH(A156,Tabelle2!$B$4:$B$250,0)+1,1)=0,"",INDEX(Tabelle2!$D$4:$D$250,MATCH(A156,Tabelle2!$B$4:$B$250,0)+1,1))</f>
        <v>#N/A</v>
      </c>
      <c r="O157" s="80"/>
      <c r="P157" s="80"/>
      <c r="Q157" s="80"/>
      <c r="R157" s="80"/>
      <c r="S157" s="80"/>
      <c r="T157" s="80"/>
      <c r="U157" s="80"/>
      <c r="V157" s="78"/>
      <c r="W157" s="78"/>
      <c r="X157" s="78"/>
    </row>
    <row r="158" spans="1:24" ht="21" customHeight="1">
      <c r="A158" s="76"/>
      <c r="B158" s="76"/>
      <c r="C158" s="75" t="e">
        <f>VLOOKUP(A158,Tabelle2!$B$4:$D$250,2,FALSE)</f>
        <v>#N/A</v>
      </c>
      <c r="D158" s="75"/>
      <c r="E158" s="75"/>
      <c r="F158" s="75"/>
      <c r="G158" s="75"/>
      <c r="H158" s="75"/>
      <c r="I158" s="75"/>
      <c r="J158" s="75"/>
      <c r="K158" s="75"/>
      <c r="L158" s="75"/>
      <c r="M158" s="75"/>
      <c r="N158" s="75" t="e">
        <f>VLOOKUP(A158,Tabelle2!$B$4:$D$250,3,FALSE)</f>
        <v>#N/A</v>
      </c>
      <c r="O158" s="75"/>
      <c r="P158" s="75"/>
      <c r="Q158" s="75"/>
      <c r="R158" s="75"/>
      <c r="S158" s="75"/>
      <c r="T158" s="75"/>
      <c r="U158" s="75"/>
      <c r="V158" s="77"/>
      <c r="W158" s="77"/>
      <c r="X158" s="77"/>
    </row>
    <row r="159" spans="1:24" ht="21" customHeight="1">
      <c r="A159" s="79"/>
      <c r="B159" s="79"/>
      <c r="C159" s="80"/>
      <c r="D159" s="80"/>
      <c r="E159" s="80"/>
      <c r="F159" s="80"/>
      <c r="G159" s="80"/>
      <c r="H159" s="80"/>
      <c r="I159" s="80"/>
      <c r="J159" s="80"/>
      <c r="K159" s="80"/>
      <c r="L159" s="80"/>
      <c r="M159" s="80"/>
      <c r="N159" s="80" t="e">
        <f>IF(INDEX(Tabelle2!$D$4:$D$250,MATCH(A158,Tabelle2!$B$4:$B$250,0)+1,1)=0,"",INDEX(Tabelle2!$D$4:$D$250,MATCH(A158,Tabelle2!$B$4:$B$250,0)+1,1))</f>
        <v>#N/A</v>
      </c>
      <c r="O159" s="80"/>
      <c r="P159" s="80"/>
      <c r="Q159" s="80"/>
      <c r="R159" s="80"/>
      <c r="S159" s="80"/>
      <c r="T159" s="80"/>
      <c r="U159" s="80"/>
      <c r="V159" s="78"/>
      <c r="W159" s="78"/>
      <c r="X159" s="78"/>
    </row>
    <row r="160" spans="1:24" ht="21" customHeight="1">
      <c r="A160" s="76"/>
      <c r="B160" s="76"/>
      <c r="C160" s="75" t="e">
        <f>VLOOKUP(A160,Tabelle2!$B$4:$D$250,2,FALSE)</f>
        <v>#N/A</v>
      </c>
      <c r="D160" s="75"/>
      <c r="E160" s="75"/>
      <c r="F160" s="75"/>
      <c r="G160" s="75"/>
      <c r="H160" s="75"/>
      <c r="I160" s="75"/>
      <c r="J160" s="75"/>
      <c r="K160" s="75"/>
      <c r="L160" s="75"/>
      <c r="M160" s="75"/>
      <c r="N160" s="75" t="e">
        <f>VLOOKUP(A160,Tabelle2!$B$4:$D$250,3,FALSE)</f>
        <v>#N/A</v>
      </c>
      <c r="O160" s="75"/>
      <c r="P160" s="75"/>
      <c r="Q160" s="75"/>
      <c r="R160" s="75"/>
      <c r="S160" s="75"/>
      <c r="T160" s="75"/>
      <c r="U160" s="75"/>
      <c r="V160" s="77"/>
      <c r="W160" s="77"/>
      <c r="X160" s="77"/>
    </row>
    <row r="161" spans="1:24" ht="21" customHeight="1">
      <c r="A161" s="79"/>
      <c r="B161" s="79"/>
      <c r="C161" s="80"/>
      <c r="D161" s="80"/>
      <c r="E161" s="80"/>
      <c r="F161" s="80"/>
      <c r="G161" s="80"/>
      <c r="H161" s="80"/>
      <c r="I161" s="80"/>
      <c r="J161" s="80"/>
      <c r="K161" s="80"/>
      <c r="L161" s="80"/>
      <c r="M161" s="80"/>
      <c r="N161" s="80" t="e">
        <f>IF(INDEX(Tabelle2!$D$4:$D$250,MATCH(A160,Tabelle2!$B$4:$B$250,0)+1,1)=0,"",INDEX(Tabelle2!$D$4:$D$250,MATCH(A160,Tabelle2!$B$4:$B$250,0)+1,1))</f>
        <v>#N/A</v>
      </c>
      <c r="O161" s="80"/>
      <c r="P161" s="80"/>
      <c r="Q161" s="80"/>
      <c r="R161" s="80"/>
      <c r="S161" s="80"/>
      <c r="T161" s="80"/>
      <c r="U161" s="80"/>
      <c r="V161" s="78"/>
      <c r="W161" s="78"/>
      <c r="X161" s="78"/>
    </row>
    <row r="162" spans="1:24" ht="21" customHeight="1">
      <c r="A162" s="76"/>
      <c r="B162" s="76"/>
      <c r="C162" s="75" t="e">
        <f>VLOOKUP(A162,Tabelle2!$B$4:$D$250,2,FALSE)</f>
        <v>#N/A</v>
      </c>
      <c r="D162" s="75"/>
      <c r="E162" s="75"/>
      <c r="F162" s="75"/>
      <c r="G162" s="75"/>
      <c r="H162" s="75"/>
      <c r="I162" s="75"/>
      <c r="J162" s="75"/>
      <c r="K162" s="75"/>
      <c r="L162" s="75"/>
      <c r="M162" s="75"/>
      <c r="N162" s="75" t="e">
        <f>VLOOKUP(A162,Tabelle2!$B$4:$D$250,3,FALSE)</f>
        <v>#N/A</v>
      </c>
      <c r="O162" s="75"/>
      <c r="P162" s="75"/>
      <c r="Q162" s="75"/>
      <c r="R162" s="75"/>
      <c r="S162" s="75"/>
      <c r="T162" s="75"/>
      <c r="U162" s="75"/>
      <c r="V162" s="77"/>
      <c r="W162" s="77"/>
      <c r="X162" s="77"/>
    </row>
    <row r="163" spans="1:24" ht="21" customHeight="1">
      <c r="A163" s="79"/>
      <c r="B163" s="79"/>
      <c r="C163" s="80"/>
      <c r="D163" s="80"/>
      <c r="E163" s="80"/>
      <c r="F163" s="80"/>
      <c r="G163" s="80"/>
      <c r="H163" s="80"/>
      <c r="I163" s="80"/>
      <c r="J163" s="80"/>
      <c r="K163" s="80"/>
      <c r="L163" s="80"/>
      <c r="M163" s="80"/>
      <c r="N163" s="80" t="e">
        <f>IF(INDEX(Tabelle2!$D$4:$D$250,MATCH(A162,Tabelle2!$B$4:$B$250,0)+1,1)=0,"",INDEX(Tabelle2!$D$4:$D$250,MATCH(A162,Tabelle2!$B$4:$B$250,0)+1,1))</f>
        <v>#N/A</v>
      </c>
      <c r="O163" s="80"/>
      <c r="P163" s="80"/>
      <c r="Q163" s="80"/>
      <c r="R163" s="80"/>
      <c r="S163" s="80"/>
      <c r="T163" s="80"/>
      <c r="U163" s="80"/>
      <c r="V163" s="78"/>
      <c r="W163" s="78"/>
      <c r="X163" s="78"/>
    </row>
    <row r="164" spans="1:24" ht="21" customHeight="1">
      <c r="A164" s="76"/>
      <c r="B164" s="76"/>
      <c r="C164" s="75" t="e">
        <f>VLOOKUP(A164,Tabelle2!$B$4:$D$250,2,FALSE)</f>
        <v>#N/A</v>
      </c>
      <c r="D164" s="75"/>
      <c r="E164" s="75"/>
      <c r="F164" s="75"/>
      <c r="G164" s="75"/>
      <c r="H164" s="75"/>
      <c r="I164" s="75"/>
      <c r="J164" s="75"/>
      <c r="K164" s="75"/>
      <c r="L164" s="75"/>
      <c r="M164" s="75"/>
      <c r="N164" s="75" t="e">
        <f>VLOOKUP(A164,Tabelle2!$B$4:$D$250,3,FALSE)</f>
        <v>#N/A</v>
      </c>
      <c r="O164" s="75"/>
      <c r="P164" s="75"/>
      <c r="Q164" s="75"/>
      <c r="R164" s="75"/>
      <c r="S164" s="75"/>
      <c r="T164" s="75"/>
      <c r="U164" s="75"/>
      <c r="V164" s="77"/>
      <c r="W164" s="77"/>
      <c r="X164" s="77"/>
    </row>
    <row r="165" spans="1:24" ht="21" customHeight="1">
      <c r="A165" s="79"/>
      <c r="B165" s="79"/>
      <c r="C165" s="80"/>
      <c r="D165" s="80"/>
      <c r="E165" s="80"/>
      <c r="F165" s="80"/>
      <c r="G165" s="80"/>
      <c r="H165" s="80"/>
      <c r="I165" s="80"/>
      <c r="J165" s="80"/>
      <c r="K165" s="80"/>
      <c r="L165" s="80"/>
      <c r="M165" s="80"/>
      <c r="N165" s="80" t="e">
        <f>IF(INDEX(Tabelle2!$D$4:$D$250,MATCH(A164,Tabelle2!$B$4:$B$250,0)+1,1)=0,"",INDEX(Tabelle2!$D$4:$D$250,MATCH(A164,Tabelle2!$B$4:$B$250,0)+1,1))</f>
        <v>#N/A</v>
      </c>
      <c r="O165" s="80"/>
      <c r="P165" s="80"/>
      <c r="Q165" s="80"/>
      <c r="R165" s="80"/>
      <c r="S165" s="80"/>
      <c r="T165" s="80"/>
      <c r="U165" s="80"/>
      <c r="V165" s="78"/>
      <c r="W165" s="78"/>
      <c r="X165" s="78"/>
    </row>
    <row r="166" spans="1:24" ht="21" customHeight="1">
      <c r="A166" s="76"/>
      <c r="B166" s="76"/>
      <c r="C166" s="75" t="e">
        <f>VLOOKUP(A166,Tabelle2!$B$4:$D$250,2,FALSE)</f>
        <v>#N/A</v>
      </c>
      <c r="D166" s="75"/>
      <c r="E166" s="75"/>
      <c r="F166" s="75"/>
      <c r="G166" s="75"/>
      <c r="H166" s="75"/>
      <c r="I166" s="75"/>
      <c r="J166" s="75"/>
      <c r="K166" s="75"/>
      <c r="L166" s="75"/>
      <c r="M166" s="75"/>
      <c r="N166" s="75" t="e">
        <f>VLOOKUP(A166,Tabelle2!$B$4:$D$250,3,FALSE)</f>
        <v>#N/A</v>
      </c>
      <c r="O166" s="75"/>
      <c r="P166" s="75"/>
      <c r="Q166" s="75"/>
      <c r="R166" s="75"/>
      <c r="S166" s="75"/>
      <c r="T166" s="75"/>
      <c r="U166" s="75"/>
      <c r="V166" s="77"/>
      <c r="W166" s="77"/>
      <c r="X166" s="77"/>
    </row>
    <row r="167" spans="1:24" ht="21" customHeight="1">
      <c r="A167" s="79"/>
      <c r="B167" s="79"/>
      <c r="C167" s="80"/>
      <c r="D167" s="80"/>
      <c r="E167" s="80"/>
      <c r="F167" s="80"/>
      <c r="G167" s="80"/>
      <c r="H167" s="80"/>
      <c r="I167" s="80"/>
      <c r="J167" s="80"/>
      <c r="K167" s="80"/>
      <c r="L167" s="80"/>
      <c r="M167" s="80"/>
      <c r="N167" s="80" t="e">
        <f>IF(INDEX(Tabelle2!$D$4:$D$250,MATCH(A166,Tabelle2!$B$4:$B$250,0)+1,1)=0,"",INDEX(Tabelle2!$D$4:$D$250,MATCH(A166,Tabelle2!$B$4:$B$250,0)+1,1))</f>
        <v>#N/A</v>
      </c>
      <c r="O167" s="80"/>
      <c r="P167" s="80"/>
      <c r="Q167" s="80"/>
      <c r="R167" s="80"/>
      <c r="S167" s="80"/>
      <c r="T167" s="80"/>
      <c r="U167" s="80"/>
      <c r="V167" s="78"/>
      <c r="W167" s="78"/>
      <c r="X167" s="78"/>
    </row>
    <row r="168" spans="1:24" ht="21" customHeight="1">
      <c r="A168" s="76"/>
      <c r="B168" s="76"/>
      <c r="C168" s="75" t="e">
        <f>VLOOKUP(A168,Tabelle2!$B$4:$D$250,2,FALSE)</f>
        <v>#N/A</v>
      </c>
      <c r="D168" s="75"/>
      <c r="E168" s="75"/>
      <c r="F168" s="75"/>
      <c r="G168" s="75"/>
      <c r="H168" s="75"/>
      <c r="I168" s="75"/>
      <c r="J168" s="75"/>
      <c r="K168" s="75"/>
      <c r="L168" s="75"/>
      <c r="M168" s="75"/>
      <c r="N168" s="75" t="e">
        <f>VLOOKUP(A168,Tabelle2!$B$4:$D$250,3,FALSE)</f>
        <v>#N/A</v>
      </c>
      <c r="O168" s="75"/>
      <c r="P168" s="75"/>
      <c r="Q168" s="75"/>
      <c r="R168" s="75"/>
      <c r="S168" s="75"/>
      <c r="T168" s="75"/>
      <c r="U168" s="75"/>
      <c r="V168" s="77"/>
      <c r="W168" s="77"/>
      <c r="X168" s="77"/>
    </row>
    <row r="169" spans="1:24" ht="21" customHeight="1">
      <c r="A169" s="79"/>
      <c r="B169" s="79"/>
      <c r="C169" s="80"/>
      <c r="D169" s="80"/>
      <c r="E169" s="80"/>
      <c r="F169" s="80"/>
      <c r="G169" s="80"/>
      <c r="H169" s="80"/>
      <c r="I169" s="80"/>
      <c r="J169" s="80"/>
      <c r="K169" s="80"/>
      <c r="L169" s="80"/>
      <c r="M169" s="80"/>
      <c r="N169" s="80" t="e">
        <f>IF(INDEX(Tabelle2!$D$4:$D$250,MATCH(A168,Tabelle2!$B$4:$B$250,0)+1,1)=0,"",INDEX(Tabelle2!$D$4:$D$250,MATCH(A168,Tabelle2!$B$4:$B$250,0)+1,1))</f>
        <v>#N/A</v>
      </c>
      <c r="O169" s="80"/>
      <c r="P169" s="80"/>
      <c r="Q169" s="80"/>
      <c r="R169" s="80"/>
      <c r="S169" s="80"/>
      <c r="T169" s="80"/>
      <c r="U169" s="80"/>
      <c r="V169" s="78"/>
      <c r="W169" s="78"/>
      <c r="X169" s="78"/>
    </row>
    <row r="170" spans="1:24" ht="21" customHeight="1">
      <c r="A170" s="76"/>
      <c r="B170" s="76"/>
      <c r="C170" s="75" t="e">
        <f>VLOOKUP(A170,Tabelle2!$B$4:$D$250,2,FALSE)</f>
        <v>#N/A</v>
      </c>
      <c r="D170" s="75"/>
      <c r="E170" s="75"/>
      <c r="F170" s="75"/>
      <c r="G170" s="75"/>
      <c r="H170" s="75"/>
      <c r="I170" s="75"/>
      <c r="J170" s="75"/>
      <c r="K170" s="75"/>
      <c r="L170" s="75"/>
      <c r="M170" s="75"/>
      <c r="N170" s="75" t="e">
        <f>VLOOKUP(A170,Tabelle2!$B$4:$D$250,3,FALSE)</f>
        <v>#N/A</v>
      </c>
      <c r="O170" s="75"/>
      <c r="P170" s="75"/>
      <c r="Q170" s="75"/>
      <c r="R170" s="75"/>
      <c r="S170" s="75"/>
      <c r="T170" s="75"/>
      <c r="U170" s="75"/>
      <c r="V170" s="77"/>
      <c r="W170" s="77"/>
      <c r="X170" s="77"/>
    </row>
    <row r="171" spans="1:24" ht="21" customHeight="1">
      <c r="A171" s="79"/>
      <c r="B171" s="79"/>
      <c r="C171" s="80"/>
      <c r="D171" s="80"/>
      <c r="E171" s="80"/>
      <c r="F171" s="80"/>
      <c r="G171" s="80"/>
      <c r="H171" s="80"/>
      <c r="I171" s="80"/>
      <c r="J171" s="80"/>
      <c r="K171" s="80"/>
      <c r="L171" s="80"/>
      <c r="M171" s="80"/>
      <c r="N171" s="80" t="e">
        <f>IF(INDEX(Tabelle2!$D$4:$D$250,MATCH(A170,Tabelle2!$B$4:$B$250,0)+1,1)=0,"",INDEX(Tabelle2!$D$4:$D$250,MATCH(A170,Tabelle2!$B$4:$B$250,0)+1,1))</f>
        <v>#N/A</v>
      </c>
      <c r="O171" s="80"/>
      <c r="P171" s="80"/>
      <c r="Q171" s="80"/>
      <c r="R171" s="80"/>
      <c r="S171" s="80"/>
      <c r="T171" s="80"/>
      <c r="U171" s="80"/>
      <c r="V171" s="78"/>
      <c r="W171" s="78"/>
      <c r="X171" s="78"/>
    </row>
    <row r="172" spans="1:24" ht="21" customHeight="1">
      <c r="A172" s="76"/>
      <c r="B172" s="76"/>
      <c r="C172" s="75" t="e">
        <f>VLOOKUP(A172,Tabelle2!$B$4:$D$250,2,FALSE)</f>
        <v>#N/A</v>
      </c>
      <c r="D172" s="75"/>
      <c r="E172" s="75"/>
      <c r="F172" s="75"/>
      <c r="G172" s="75"/>
      <c r="H172" s="75"/>
      <c r="I172" s="75"/>
      <c r="J172" s="75"/>
      <c r="K172" s="75"/>
      <c r="L172" s="75"/>
      <c r="M172" s="75"/>
      <c r="N172" s="75" t="e">
        <f>VLOOKUP(A172,Tabelle2!$B$4:$D$250,3,FALSE)</f>
        <v>#N/A</v>
      </c>
      <c r="O172" s="75"/>
      <c r="P172" s="75"/>
      <c r="Q172" s="75"/>
      <c r="R172" s="75"/>
      <c r="S172" s="75"/>
      <c r="T172" s="75"/>
      <c r="U172" s="75"/>
      <c r="V172" s="77"/>
      <c r="W172" s="77"/>
      <c r="X172" s="77"/>
    </row>
    <row r="173" spans="1:24" ht="21" customHeight="1">
      <c r="A173" s="79"/>
      <c r="B173" s="79"/>
      <c r="C173" s="80"/>
      <c r="D173" s="80"/>
      <c r="E173" s="80"/>
      <c r="F173" s="80"/>
      <c r="G173" s="80"/>
      <c r="H173" s="80"/>
      <c r="I173" s="80"/>
      <c r="J173" s="80"/>
      <c r="K173" s="80"/>
      <c r="L173" s="80"/>
      <c r="M173" s="80"/>
      <c r="N173" s="80" t="e">
        <f>IF(INDEX(Tabelle2!$D$4:$D$250,MATCH(A172,Tabelle2!$B$4:$B$250,0)+1,1)=0,"",INDEX(Tabelle2!$D$4:$D$250,MATCH(A172,Tabelle2!$B$4:$B$250,0)+1,1))</f>
        <v>#N/A</v>
      </c>
      <c r="O173" s="80"/>
      <c r="P173" s="80"/>
      <c r="Q173" s="80"/>
      <c r="R173" s="80"/>
      <c r="S173" s="80"/>
      <c r="T173" s="80"/>
      <c r="U173" s="80"/>
      <c r="V173" s="78"/>
      <c r="W173" s="78"/>
      <c r="X173" s="78"/>
    </row>
    <row r="174" spans="1:24" ht="21" customHeight="1">
      <c r="A174" s="76"/>
      <c r="B174" s="76"/>
      <c r="C174" s="75" t="e">
        <f>VLOOKUP(A174,Tabelle2!$B$4:$D$250,2,FALSE)</f>
        <v>#N/A</v>
      </c>
      <c r="D174" s="75"/>
      <c r="E174" s="75"/>
      <c r="F174" s="75"/>
      <c r="G174" s="75"/>
      <c r="H174" s="75"/>
      <c r="I174" s="75"/>
      <c r="J174" s="75"/>
      <c r="K174" s="75"/>
      <c r="L174" s="75"/>
      <c r="M174" s="75"/>
      <c r="N174" s="75" t="e">
        <f>VLOOKUP(A174,Tabelle2!$B$4:$D$250,3,FALSE)</f>
        <v>#N/A</v>
      </c>
      <c r="O174" s="75"/>
      <c r="P174" s="75"/>
      <c r="Q174" s="75"/>
      <c r="R174" s="75"/>
      <c r="S174" s="75"/>
      <c r="T174" s="75"/>
      <c r="U174" s="75"/>
      <c r="V174" s="77"/>
      <c r="W174" s="77"/>
      <c r="X174" s="77"/>
    </row>
    <row r="175" spans="1:24" ht="21" customHeight="1">
      <c r="A175" s="79"/>
      <c r="B175" s="79"/>
      <c r="C175" s="80"/>
      <c r="D175" s="80"/>
      <c r="E175" s="80"/>
      <c r="F175" s="80"/>
      <c r="G175" s="80"/>
      <c r="H175" s="80"/>
      <c r="I175" s="80"/>
      <c r="J175" s="80"/>
      <c r="K175" s="80"/>
      <c r="L175" s="80"/>
      <c r="M175" s="80"/>
      <c r="N175" s="80" t="e">
        <f>IF(INDEX(Tabelle2!$D$4:$D$250,MATCH(A174,Tabelle2!$B$4:$B$250,0)+1,1)=0,"",INDEX(Tabelle2!$D$4:$D$250,MATCH(A174,Tabelle2!$B$4:$B$250,0)+1,1))</f>
        <v>#N/A</v>
      </c>
      <c r="O175" s="80"/>
      <c r="P175" s="80"/>
      <c r="Q175" s="80"/>
      <c r="R175" s="80"/>
      <c r="S175" s="80"/>
      <c r="T175" s="80"/>
      <c r="U175" s="80"/>
      <c r="V175" s="78"/>
      <c r="W175" s="78"/>
      <c r="X175" s="78"/>
    </row>
    <row r="176" spans="1:24" ht="21" customHeight="1">
      <c r="A176" s="76"/>
      <c r="B176" s="76"/>
      <c r="C176" s="75" t="e">
        <f>VLOOKUP(A176,Tabelle2!$B$4:$D$250,2,FALSE)</f>
        <v>#N/A</v>
      </c>
      <c r="D176" s="75"/>
      <c r="E176" s="75"/>
      <c r="F176" s="75"/>
      <c r="G176" s="75"/>
      <c r="H176" s="75"/>
      <c r="I176" s="75"/>
      <c r="J176" s="75"/>
      <c r="K176" s="75"/>
      <c r="L176" s="75"/>
      <c r="M176" s="75"/>
      <c r="N176" s="75" t="e">
        <f>VLOOKUP(A176,Tabelle2!$B$4:$D$250,3,FALSE)</f>
        <v>#N/A</v>
      </c>
      <c r="O176" s="75"/>
      <c r="P176" s="75"/>
      <c r="Q176" s="75"/>
      <c r="R176" s="75"/>
      <c r="S176" s="75"/>
      <c r="T176" s="75"/>
      <c r="U176" s="75"/>
      <c r="V176" s="77"/>
      <c r="W176" s="77"/>
      <c r="X176" s="77"/>
    </row>
    <row r="177" spans="1:24" ht="21" customHeight="1">
      <c r="A177" s="79"/>
      <c r="B177" s="79"/>
      <c r="C177" s="80"/>
      <c r="D177" s="80"/>
      <c r="E177" s="80"/>
      <c r="F177" s="80"/>
      <c r="G177" s="80"/>
      <c r="H177" s="80"/>
      <c r="I177" s="80"/>
      <c r="J177" s="80"/>
      <c r="K177" s="80"/>
      <c r="L177" s="80"/>
      <c r="M177" s="80"/>
      <c r="N177" s="80" t="e">
        <f>IF(INDEX(Tabelle2!$D$4:$D$250,MATCH(A176,Tabelle2!$B$4:$B$250,0)+1,1)=0,"",INDEX(Tabelle2!$D$4:$D$250,MATCH(A176,Tabelle2!$B$4:$B$250,0)+1,1))</f>
        <v>#N/A</v>
      </c>
      <c r="O177" s="80"/>
      <c r="P177" s="80"/>
      <c r="Q177" s="80"/>
      <c r="R177" s="80"/>
      <c r="S177" s="80"/>
      <c r="T177" s="80"/>
      <c r="U177" s="80"/>
      <c r="V177" s="78"/>
      <c r="W177" s="78"/>
      <c r="X177" s="78"/>
    </row>
    <row r="178" spans="1:24" ht="21" customHeight="1">
      <c r="A178" s="76"/>
      <c r="B178" s="76"/>
      <c r="C178" s="75" t="e">
        <f>VLOOKUP(A178,Tabelle2!$B$4:$D$250,2,FALSE)</f>
        <v>#N/A</v>
      </c>
      <c r="D178" s="75"/>
      <c r="E178" s="75"/>
      <c r="F178" s="75"/>
      <c r="G178" s="75"/>
      <c r="H178" s="75"/>
      <c r="I178" s="75"/>
      <c r="J178" s="75"/>
      <c r="K178" s="75"/>
      <c r="L178" s="75"/>
      <c r="M178" s="75"/>
      <c r="N178" s="75" t="e">
        <f>VLOOKUP(A178,Tabelle2!$B$4:$D$250,3,FALSE)</f>
        <v>#N/A</v>
      </c>
      <c r="O178" s="75"/>
      <c r="P178" s="75"/>
      <c r="Q178" s="75"/>
      <c r="R178" s="75"/>
      <c r="S178" s="75"/>
      <c r="T178" s="75"/>
      <c r="U178" s="75"/>
      <c r="V178" s="77"/>
      <c r="W178" s="77"/>
      <c r="X178" s="77"/>
    </row>
    <row r="179" spans="1:24" ht="21" customHeight="1">
      <c r="A179" s="79"/>
      <c r="B179" s="79"/>
      <c r="C179" s="80"/>
      <c r="D179" s="80"/>
      <c r="E179" s="80"/>
      <c r="F179" s="80"/>
      <c r="G179" s="80"/>
      <c r="H179" s="80"/>
      <c r="I179" s="80"/>
      <c r="J179" s="80"/>
      <c r="K179" s="80"/>
      <c r="L179" s="80"/>
      <c r="M179" s="80"/>
      <c r="N179" s="80" t="e">
        <f>IF(INDEX(Tabelle2!$D$4:$D$250,MATCH(A178,Tabelle2!$B$4:$B$250,0)+1,1)=0,"",INDEX(Tabelle2!$D$4:$D$250,MATCH(A178,Tabelle2!$B$4:$B$250,0)+1,1))</f>
        <v>#N/A</v>
      </c>
      <c r="O179" s="80"/>
      <c r="P179" s="80"/>
      <c r="Q179" s="80"/>
      <c r="R179" s="80"/>
      <c r="S179" s="80"/>
      <c r="T179" s="80"/>
      <c r="U179" s="80"/>
      <c r="V179" s="78"/>
      <c r="W179" s="78"/>
      <c r="X179" s="78"/>
    </row>
    <row r="180" spans="1:24" ht="32.1" customHeight="1">
      <c r="A180" s="84" t="s">
        <v>632</v>
      </c>
      <c r="B180" s="85"/>
      <c r="C180" s="86" t="str">
        <f>VLOOKUP(A180,Tabelle2!$B$4:$D$250,2,FALSE)</f>
        <v>VERHALTEN VON FAHRER UND SYSTEM</v>
      </c>
      <c r="D180" s="87"/>
      <c r="E180" s="87"/>
      <c r="F180" s="87"/>
      <c r="G180" s="87"/>
      <c r="H180" s="87"/>
      <c r="I180" s="87"/>
      <c r="J180" s="87"/>
      <c r="K180" s="87"/>
      <c r="L180" s="87"/>
      <c r="M180" s="87"/>
      <c r="N180" s="87">
        <f>VLOOKUP(A180,Tabelle2!$B$4:$D$250,3,FALSE)</f>
        <v>0</v>
      </c>
      <c r="O180" s="87"/>
      <c r="P180" s="87"/>
      <c r="Q180" s="87"/>
      <c r="R180" s="87"/>
      <c r="S180" s="87"/>
      <c r="T180" s="87"/>
      <c r="U180" s="87"/>
      <c r="V180" s="87"/>
      <c r="W180" s="87"/>
      <c r="X180" s="88"/>
    </row>
    <row r="181" spans="1:24" ht="21" customHeight="1">
      <c r="A181" s="76"/>
      <c r="B181" s="76"/>
      <c r="C181" s="75" t="e">
        <f>VLOOKUP(A181,Tabelle2!$B$4:$D$250,2,FALSE)</f>
        <v>#N/A</v>
      </c>
      <c r="D181" s="75"/>
      <c r="E181" s="75"/>
      <c r="F181" s="75"/>
      <c r="G181" s="75"/>
      <c r="H181" s="75"/>
      <c r="I181" s="75"/>
      <c r="J181" s="75"/>
      <c r="K181" s="75"/>
      <c r="L181" s="75"/>
      <c r="M181" s="75"/>
      <c r="N181" s="75" t="e">
        <f>VLOOKUP(A181,Tabelle2!$B$4:$D$250,3,FALSE)</f>
        <v>#N/A</v>
      </c>
      <c r="O181" s="75"/>
      <c r="P181" s="75"/>
      <c r="Q181" s="75"/>
      <c r="R181" s="75"/>
      <c r="S181" s="75"/>
      <c r="T181" s="75"/>
      <c r="U181" s="75"/>
      <c r="V181" s="77"/>
      <c r="W181" s="77"/>
      <c r="X181" s="77"/>
    </row>
    <row r="182" spans="1:24" ht="21" customHeight="1">
      <c r="A182" s="79"/>
      <c r="B182" s="79"/>
      <c r="C182" s="80"/>
      <c r="D182" s="80"/>
      <c r="E182" s="80"/>
      <c r="F182" s="80"/>
      <c r="G182" s="80"/>
      <c r="H182" s="80"/>
      <c r="I182" s="80"/>
      <c r="J182" s="80"/>
      <c r="K182" s="80"/>
      <c r="L182" s="80"/>
      <c r="M182" s="80"/>
      <c r="N182" s="80" t="e">
        <f>IF(INDEX(Tabelle2!$D$4:$D$250,MATCH(A181,Tabelle2!$B$4:$B$250,0)+1,1)=0,"",INDEX(Tabelle2!$D$4:$D$250,MATCH(A181,Tabelle2!$B$4:$B$250,0)+1,1))</f>
        <v>#N/A</v>
      </c>
      <c r="O182" s="80"/>
      <c r="P182" s="80"/>
      <c r="Q182" s="80"/>
      <c r="R182" s="80"/>
      <c r="S182" s="80"/>
      <c r="T182" s="80"/>
      <c r="U182" s="80"/>
      <c r="V182" s="78"/>
      <c r="W182" s="78"/>
      <c r="X182" s="78"/>
    </row>
    <row r="183" spans="1:24" ht="21" customHeight="1">
      <c r="A183" s="76"/>
      <c r="B183" s="76"/>
      <c r="C183" s="75" t="e">
        <f>VLOOKUP(A183,Tabelle2!$B$4:$D$250,2,FALSE)</f>
        <v>#N/A</v>
      </c>
      <c r="D183" s="75"/>
      <c r="E183" s="75"/>
      <c r="F183" s="75"/>
      <c r="G183" s="75"/>
      <c r="H183" s="75"/>
      <c r="I183" s="75"/>
      <c r="J183" s="75"/>
      <c r="K183" s="75"/>
      <c r="L183" s="75"/>
      <c r="M183" s="75"/>
      <c r="N183" s="75" t="e">
        <f>VLOOKUP(A183,Tabelle2!$B$4:$D$250,3,FALSE)</f>
        <v>#N/A</v>
      </c>
      <c r="O183" s="75"/>
      <c r="P183" s="75"/>
      <c r="Q183" s="75"/>
      <c r="R183" s="75"/>
      <c r="S183" s="75"/>
      <c r="T183" s="75"/>
      <c r="U183" s="75"/>
      <c r="V183" s="77"/>
      <c r="W183" s="77"/>
      <c r="X183" s="77"/>
    </row>
    <row r="184" spans="1:24" ht="21" customHeight="1">
      <c r="A184" s="79"/>
      <c r="B184" s="79"/>
      <c r="C184" s="80"/>
      <c r="D184" s="80"/>
      <c r="E184" s="80"/>
      <c r="F184" s="80"/>
      <c r="G184" s="80"/>
      <c r="H184" s="80"/>
      <c r="I184" s="80"/>
      <c r="J184" s="80"/>
      <c r="K184" s="80"/>
      <c r="L184" s="80"/>
      <c r="M184" s="80"/>
      <c r="N184" s="80" t="e">
        <f>IF(INDEX(Tabelle2!$D$4:$D$250,MATCH(A183,Tabelle2!$B$4:$B$250,0)+1,1)=0,"",INDEX(Tabelle2!$D$4:$D$250,MATCH(A183,Tabelle2!$B$4:$B$250,0)+1,1))</f>
        <v>#N/A</v>
      </c>
      <c r="O184" s="80"/>
      <c r="P184" s="80"/>
      <c r="Q184" s="80"/>
      <c r="R184" s="80"/>
      <c r="S184" s="80"/>
      <c r="T184" s="80"/>
      <c r="U184" s="80"/>
      <c r="V184" s="78"/>
      <c r="W184" s="78"/>
      <c r="X184" s="78"/>
    </row>
    <row r="185" spans="1:24" ht="21" customHeight="1">
      <c r="A185" s="76"/>
      <c r="B185" s="76"/>
      <c r="C185" s="75" t="e">
        <f>VLOOKUP(A185,Tabelle2!$B$4:$D$250,2,FALSE)</f>
        <v>#N/A</v>
      </c>
      <c r="D185" s="75"/>
      <c r="E185" s="75"/>
      <c r="F185" s="75"/>
      <c r="G185" s="75"/>
      <c r="H185" s="75"/>
      <c r="I185" s="75"/>
      <c r="J185" s="75"/>
      <c r="K185" s="75"/>
      <c r="L185" s="75"/>
      <c r="M185" s="75"/>
      <c r="N185" s="75" t="e">
        <f>VLOOKUP(A185,Tabelle2!$B$4:$D$250,3,FALSE)</f>
        <v>#N/A</v>
      </c>
      <c r="O185" s="75"/>
      <c r="P185" s="75"/>
      <c r="Q185" s="75"/>
      <c r="R185" s="75"/>
      <c r="S185" s="75"/>
      <c r="T185" s="75"/>
      <c r="U185" s="75"/>
      <c r="V185" s="77"/>
      <c r="W185" s="77"/>
      <c r="X185" s="77"/>
    </row>
    <row r="186" spans="1:24" ht="21" customHeight="1">
      <c r="A186" s="79"/>
      <c r="B186" s="79"/>
      <c r="C186" s="80"/>
      <c r="D186" s="80"/>
      <c r="E186" s="80"/>
      <c r="F186" s="80"/>
      <c r="G186" s="80"/>
      <c r="H186" s="80"/>
      <c r="I186" s="80"/>
      <c r="J186" s="80"/>
      <c r="K186" s="80"/>
      <c r="L186" s="80"/>
      <c r="M186" s="80"/>
      <c r="N186" s="80" t="e">
        <f>IF(INDEX(Tabelle2!$D$4:$D$250,MATCH(A185,Tabelle2!$B$4:$B$250,0)+1,1)=0,"",INDEX(Tabelle2!$D$4:$D$250,MATCH(A185,Tabelle2!$B$4:$B$250,0)+1,1))</f>
        <v>#N/A</v>
      </c>
      <c r="O186" s="80"/>
      <c r="P186" s="80"/>
      <c r="Q186" s="80"/>
      <c r="R186" s="80"/>
      <c r="S186" s="80"/>
      <c r="T186" s="80"/>
      <c r="U186" s="80"/>
      <c r="V186" s="78"/>
      <c r="W186" s="78"/>
      <c r="X186" s="78"/>
    </row>
    <row r="187" spans="1:24" ht="21" customHeight="1">
      <c r="A187" s="76"/>
      <c r="B187" s="76"/>
      <c r="C187" s="75" t="e">
        <f>VLOOKUP(A187,Tabelle2!$B$4:$D$250,2,FALSE)</f>
        <v>#N/A</v>
      </c>
      <c r="D187" s="75"/>
      <c r="E187" s="75"/>
      <c r="F187" s="75"/>
      <c r="G187" s="75"/>
      <c r="H187" s="75"/>
      <c r="I187" s="75"/>
      <c r="J187" s="75"/>
      <c r="K187" s="75"/>
      <c r="L187" s="75"/>
      <c r="M187" s="75"/>
      <c r="N187" s="75" t="e">
        <f>VLOOKUP(A187,Tabelle2!$B$4:$D$250,3,FALSE)</f>
        <v>#N/A</v>
      </c>
      <c r="O187" s="75"/>
      <c r="P187" s="75"/>
      <c r="Q187" s="75"/>
      <c r="R187" s="75"/>
      <c r="S187" s="75"/>
      <c r="T187" s="75"/>
      <c r="U187" s="75"/>
      <c r="V187" s="77"/>
      <c r="W187" s="77"/>
      <c r="X187" s="77"/>
    </row>
    <row r="188" spans="1:24" ht="21" customHeight="1">
      <c r="A188" s="79"/>
      <c r="B188" s="79"/>
      <c r="C188" s="80"/>
      <c r="D188" s="80"/>
      <c r="E188" s="80"/>
      <c r="F188" s="80"/>
      <c r="G188" s="80"/>
      <c r="H188" s="80"/>
      <c r="I188" s="80"/>
      <c r="J188" s="80"/>
      <c r="K188" s="80"/>
      <c r="L188" s="80"/>
      <c r="M188" s="80"/>
      <c r="N188" s="80" t="e">
        <f>IF(INDEX(Tabelle2!$D$4:$D$250,MATCH(A187,Tabelle2!$B$4:$B$250,0)+1,1)=0,"",INDEX(Tabelle2!$D$4:$D$250,MATCH(A187,Tabelle2!$B$4:$B$250,0)+1,1))</f>
        <v>#N/A</v>
      </c>
      <c r="O188" s="80"/>
      <c r="P188" s="80"/>
      <c r="Q188" s="80"/>
      <c r="R188" s="80"/>
      <c r="S188" s="80"/>
      <c r="T188" s="80"/>
      <c r="U188" s="80"/>
      <c r="V188" s="78"/>
      <c r="W188" s="78"/>
      <c r="X188" s="78"/>
    </row>
    <row r="189" spans="1:24" ht="21" customHeight="1">
      <c r="A189" s="76"/>
      <c r="B189" s="76"/>
      <c r="C189" s="75" t="e">
        <f>VLOOKUP(A189,Tabelle2!$B$4:$D$250,2,FALSE)</f>
        <v>#N/A</v>
      </c>
      <c r="D189" s="75"/>
      <c r="E189" s="75"/>
      <c r="F189" s="75"/>
      <c r="G189" s="75"/>
      <c r="H189" s="75"/>
      <c r="I189" s="75"/>
      <c r="J189" s="75"/>
      <c r="K189" s="75"/>
      <c r="L189" s="75"/>
      <c r="M189" s="75"/>
      <c r="N189" s="75" t="e">
        <f>VLOOKUP(A189,Tabelle2!$B$4:$D$250,3,FALSE)</f>
        <v>#N/A</v>
      </c>
      <c r="O189" s="75"/>
      <c r="P189" s="75"/>
      <c r="Q189" s="75"/>
      <c r="R189" s="75"/>
      <c r="S189" s="75"/>
      <c r="T189" s="75"/>
      <c r="U189" s="75"/>
      <c r="V189" s="77"/>
      <c r="W189" s="77"/>
      <c r="X189" s="77"/>
    </row>
    <row r="190" spans="1:24" ht="21" customHeight="1">
      <c r="A190" s="79"/>
      <c r="B190" s="79"/>
      <c r="C190" s="80"/>
      <c r="D190" s="80"/>
      <c r="E190" s="80"/>
      <c r="F190" s="80"/>
      <c r="G190" s="80"/>
      <c r="H190" s="80"/>
      <c r="I190" s="80"/>
      <c r="J190" s="80"/>
      <c r="K190" s="80"/>
      <c r="L190" s="80"/>
      <c r="M190" s="80"/>
      <c r="N190" s="80" t="e">
        <f>IF(INDEX(Tabelle2!$D$4:$D$250,MATCH(A189,Tabelle2!$B$4:$B$250,0)+1,1)=0,"",INDEX(Tabelle2!$D$4:$D$250,MATCH(A189,Tabelle2!$B$4:$B$250,0)+1,1))</f>
        <v>#N/A</v>
      </c>
      <c r="O190" s="80"/>
      <c r="P190" s="80"/>
      <c r="Q190" s="80"/>
      <c r="R190" s="80"/>
      <c r="S190" s="80"/>
      <c r="T190" s="80"/>
      <c r="U190" s="80"/>
      <c r="V190" s="78"/>
      <c r="W190" s="78"/>
      <c r="X190" s="78"/>
    </row>
    <row r="191" spans="1:24" ht="21" customHeight="1">
      <c r="A191" s="76"/>
      <c r="B191" s="76"/>
      <c r="C191" s="75" t="e">
        <f>VLOOKUP(A191,Tabelle2!$B$4:$D$250,2,FALSE)</f>
        <v>#N/A</v>
      </c>
      <c r="D191" s="75"/>
      <c r="E191" s="75"/>
      <c r="F191" s="75"/>
      <c r="G191" s="75"/>
      <c r="H191" s="75"/>
      <c r="I191" s="75"/>
      <c r="J191" s="75"/>
      <c r="K191" s="75"/>
      <c r="L191" s="75"/>
      <c r="M191" s="75"/>
      <c r="N191" s="75" t="e">
        <f>VLOOKUP(A191,Tabelle2!$B$4:$D$250,3,FALSE)</f>
        <v>#N/A</v>
      </c>
      <c r="O191" s="75"/>
      <c r="P191" s="75"/>
      <c r="Q191" s="75"/>
      <c r="R191" s="75"/>
      <c r="S191" s="75"/>
      <c r="T191" s="75"/>
      <c r="U191" s="75"/>
      <c r="V191" s="77"/>
      <c r="W191" s="77"/>
      <c r="X191" s="77"/>
    </row>
    <row r="192" spans="1:24" ht="21" customHeight="1">
      <c r="A192" s="79"/>
      <c r="B192" s="79"/>
      <c r="C192" s="80"/>
      <c r="D192" s="80"/>
      <c r="E192" s="80"/>
      <c r="F192" s="80"/>
      <c r="G192" s="80"/>
      <c r="H192" s="80"/>
      <c r="I192" s="80"/>
      <c r="J192" s="80"/>
      <c r="K192" s="80"/>
      <c r="L192" s="80"/>
      <c r="M192" s="80"/>
      <c r="N192" s="80" t="e">
        <f>IF(INDEX(Tabelle2!$D$4:$D$250,MATCH(A191,Tabelle2!$B$4:$B$250,0)+1,1)=0,"",INDEX(Tabelle2!$D$4:$D$250,MATCH(A191,Tabelle2!$B$4:$B$250,0)+1,1))</f>
        <v>#N/A</v>
      </c>
      <c r="O192" s="80"/>
      <c r="P192" s="80"/>
      <c r="Q192" s="80"/>
      <c r="R192" s="80"/>
      <c r="S192" s="80"/>
      <c r="T192" s="80"/>
      <c r="U192" s="80"/>
      <c r="V192" s="78"/>
      <c r="W192" s="78"/>
      <c r="X192" s="78"/>
    </row>
    <row r="193" spans="1:24" ht="21" customHeight="1">
      <c r="A193" s="76"/>
      <c r="B193" s="76"/>
      <c r="C193" s="75" t="e">
        <f>VLOOKUP(A193,Tabelle2!$B$4:$D$250,2,FALSE)</f>
        <v>#N/A</v>
      </c>
      <c r="D193" s="75"/>
      <c r="E193" s="75"/>
      <c r="F193" s="75"/>
      <c r="G193" s="75"/>
      <c r="H193" s="75"/>
      <c r="I193" s="75"/>
      <c r="J193" s="75"/>
      <c r="K193" s="75"/>
      <c r="L193" s="75"/>
      <c r="M193" s="75"/>
      <c r="N193" s="75" t="e">
        <f>VLOOKUP(A193,Tabelle2!$B$4:$D$250,3,FALSE)</f>
        <v>#N/A</v>
      </c>
      <c r="O193" s="75"/>
      <c r="P193" s="75"/>
      <c r="Q193" s="75"/>
      <c r="R193" s="75"/>
      <c r="S193" s="75"/>
      <c r="T193" s="75"/>
      <c r="U193" s="75"/>
      <c r="V193" s="77"/>
      <c r="W193" s="77"/>
      <c r="X193" s="77"/>
    </row>
    <row r="194" spans="1:24" ht="21" customHeight="1">
      <c r="A194" s="79"/>
      <c r="B194" s="79"/>
      <c r="C194" s="80"/>
      <c r="D194" s="80"/>
      <c r="E194" s="80"/>
      <c r="F194" s="80"/>
      <c r="G194" s="80"/>
      <c r="H194" s="80"/>
      <c r="I194" s="80"/>
      <c r="J194" s="80"/>
      <c r="K194" s="80"/>
      <c r="L194" s="80"/>
      <c r="M194" s="80"/>
      <c r="N194" s="80" t="e">
        <f>IF(INDEX(Tabelle2!$D$4:$D$250,MATCH(A193,Tabelle2!$B$4:$B$250,0)+1,1)=0,"",INDEX(Tabelle2!$D$4:$D$250,MATCH(A193,Tabelle2!$B$4:$B$250,0)+1,1))</f>
        <v>#N/A</v>
      </c>
      <c r="O194" s="80"/>
      <c r="P194" s="80"/>
      <c r="Q194" s="80"/>
      <c r="R194" s="80"/>
      <c r="S194" s="80"/>
      <c r="T194" s="80"/>
      <c r="U194" s="80"/>
      <c r="V194" s="78"/>
      <c r="W194" s="78"/>
      <c r="X194" s="78"/>
    </row>
    <row r="195" spans="1:24" ht="21" customHeight="1">
      <c r="A195" s="76"/>
      <c r="B195" s="76"/>
      <c r="C195" s="75" t="e">
        <f>VLOOKUP(A195,Tabelle2!$B$4:$D$250,2,FALSE)</f>
        <v>#N/A</v>
      </c>
      <c r="D195" s="75"/>
      <c r="E195" s="75"/>
      <c r="F195" s="75"/>
      <c r="G195" s="75"/>
      <c r="H195" s="75"/>
      <c r="I195" s="75"/>
      <c r="J195" s="75"/>
      <c r="K195" s="75"/>
      <c r="L195" s="75"/>
      <c r="M195" s="75"/>
      <c r="N195" s="75" t="e">
        <f>VLOOKUP(A195,Tabelle2!$B$4:$D$250,3,FALSE)</f>
        <v>#N/A</v>
      </c>
      <c r="O195" s="75"/>
      <c r="P195" s="75"/>
      <c r="Q195" s="75"/>
      <c r="R195" s="75"/>
      <c r="S195" s="75"/>
      <c r="T195" s="75"/>
      <c r="U195" s="75"/>
      <c r="V195" s="77"/>
      <c r="W195" s="77"/>
      <c r="X195" s="77"/>
    </row>
    <row r="196" spans="1:24" ht="21" customHeight="1">
      <c r="A196" s="79"/>
      <c r="B196" s="79"/>
      <c r="C196" s="80"/>
      <c r="D196" s="80"/>
      <c r="E196" s="80"/>
      <c r="F196" s="80"/>
      <c r="G196" s="80"/>
      <c r="H196" s="80"/>
      <c r="I196" s="80"/>
      <c r="J196" s="80"/>
      <c r="K196" s="80"/>
      <c r="L196" s="80"/>
      <c r="M196" s="80"/>
      <c r="N196" s="80" t="e">
        <f>IF(INDEX(Tabelle2!$D$4:$D$250,MATCH(A195,Tabelle2!$B$4:$B$250,0)+1,1)=0,"",INDEX(Tabelle2!$D$4:$D$250,MATCH(A195,Tabelle2!$B$4:$B$250,0)+1,1))</f>
        <v>#N/A</v>
      </c>
      <c r="O196" s="80"/>
      <c r="P196" s="80"/>
      <c r="Q196" s="80"/>
      <c r="R196" s="80"/>
      <c r="S196" s="80"/>
      <c r="T196" s="80"/>
      <c r="U196" s="80"/>
      <c r="V196" s="78"/>
      <c r="W196" s="78"/>
      <c r="X196" s="78"/>
    </row>
    <row r="197" spans="1:24" ht="21" customHeight="1">
      <c r="A197" s="76"/>
      <c r="B197" s="76"/>
      <c r="C197" s="75" t="e">
        <f>VLOOKUP(A197,Tabelle2!$B$4:$D$250,2,FALSE)</f>
        <v>#N/A</v>
      </c>
      <c r="D197" s="75"/>
      <c r="E197" s="75"/>
      <c r="F197" s="75"/>
      <c r="G197" s="75"/>
      <c r="H197" s="75"/>
      <c r="I197" s="75"/>
      <c r="J197" s="75"/>
      <c r="K197" s="75"/>
      <c r="L197" s="75"/>
      <c r="M197" s="75"/>
      <c r="N197" s="75" t="e">
        <f>VLOOKUP(A197,Tabelle2!$B$4:$D$250,3,FALSE)</f>
        <v>#N/A</v>
      </c>
      <c r="O197" s="75"/>
      <c r="P197" s="75"/>
      <c r="Q197" s="75"/>
      <c r="R197" s="75"/>
      <c r="S197" s="75"/>
      <c r="T197" s="75"/>
      <c r="U197" s="75"/>
      <c r="V197" s="77"/>
      <c r="W197" s="77"/>
      <c r="X197" s="77"/>
    </row>
    <row r="198" spans="1:24" ht="21" customHeight="1">
      <c r="A198" s="79"/>
      <c r="B198" s="79"/>
      <c r="C198" s="80"/>
      <c r="D198" s="80"/>
      <c r="E198" s="80"/>
      <c r="F198" s="80"/>
      <c r="G198" s="80"/>
      <c r="H198" s="80"/>
      <c r="I198" s="80"/>
      <c r="J198" s="80"/>
      <c r="K198" s="80"/>
      <c r="L198" s="80"/>
      <c r="M198" s="80"/>
      <c r="N198" s="80" t="e">
        <f>IF(INDEX(Tabelle2!$D$4:$D$250,MATCH(A197,Tabelle2!$B$4:$B$250,0)+1,1)=0,"",INDEX(Tabelle2!$D$4:$D$250,MATCH(A197,Tabelle2!$B$4:$B$250,0)+1,1))</f>
        <v>#N/A</v>
      </c>
      <c r="O198" s="80"/>
      <c r="P198" s="80"/>
      <c r="Q198" s="80"/>
      <c r="R198" s="80"/>
      <c r="S198" s="80"/>
      <c r="T198" s="80"/>
      <c r="U198" s="80"/>
      <c r="V198" s="78"/>
      <c r="W198" s="78"/>
      <c r="X198" s="78"/>
    </row>
    <row r="199" spans="1:24" ht="32.1" customHeight="1">
      <c r="A199" s="84" t="s">
        <v>652</v>
      </c>
      <c r="B199" s="85"/>
      <c r="C199" s="86" t="str">
        <f>VLOOKUP(A199,Tabelle2!$B$4:$D$250,2,FALSE)</f>
        <v>ALLGEMEINE BAUMERKMALE UND EIGENSCHAFTEN DES FAHRZEUGS</v>
      </c>
      <c r="D199" s="87"/>
      <c r="E199" s="87"/>
      <c r="F199" s="87"/>
      <c r="G199" s="87"/>
      <c r="H199" s="87"/>
      <c r="I199" s="87"/>
      <c r="J199" s="87"/>
      <c r="K199" s="87"/>
      <c r="L199" s="87"/>
      <c r="M199" s="87"/>
      <c r="N199" s="87">
        <f>VLOOKUP(A199,Tabelle2!$B$4:$D$250,3,FALSE)</f>
        <v>0</v>
      </c>
      <c r="O199" s="87"/>
      <c r="P199" s="87"/>
      <c r="Q199" s="87"/>
      <c r="R199" s="87"/>
      <c r="S199" s="87"/>
      <c r="T199" s="87"/>
      <c r="U199" s="87"/>
      <c r="V199" s="87"/>
      <c r="W199" s="87"/>
      <c r="X199" s="88"/>
    </row>
    <row r="200" spans="1:24" ht="21" customHeight="1">
      <c r="A200" s="76"/>
      <c r="B200" s="76"/>
      <c r="C200" s="75" t="e">
        <f>VLOOKUP(A200,Tabelle2!$B$4:$D$250,2,FALSE)</f>
        <v>#N/A</v>
      </c>
      <c r="D200" s="75"/>
      <c r="E200" s="75"/>
      <c r="F200" s="75"/>
      <c r="G200" s="75"/>
      <c r="H200" s="75"/>
      <c r="I200" s="75"/>
      <c r="J200" s="75"/>
      <c r="K200" s="75"/>
      <c r="L200" s="75"/>
      <c r="M200" s="75"/>
      <c r="N200" s="75" t="e">
        <f>VLOOKUP(A200,Tabelle2!$B$4:$D$250,3,FALSE)</f>
        <v>#N/A</v>
      </c>
      <c r="O200" s="75"/>
      <c r="P200" s="75"/>
      <c r="Q200" s="75"/>
      <c r="R200" s="75"/>
      <c r="S200" s="75"/>
      <c r="T200" s="75"/>
      <c r="U200" s="75"/>
      <c r="V200" s="77"/>
      <c r="W200" s="77"/>
      <c r="X200" s="77"/>
    </row>
    <row r="201" spans="1:24" ht="21" customHeight="1">
      <c r="A201" s="79"/>
      <c r="B201" s="79"/>
      <c r="C201" s="80"/>
      <c r="D201" s="80"/>
      <c r="E201" s="80"/>
      <c r="F201" s="80"/>
      <c r="G201" s="80"/>
      <c r="H201" s="80"/>
      <c r="I201" s="80"/>
      <c r="J201" s="80"/>
      <c r="K201" s="80"/>
      <c r="L201" s="80"/>
      <c r="M201" s="80"/>
      <c r="N201" s="80" t="e">
        <f>IF(INDEX(Tabelle2!$D$4:$D$250,MATCH(A200,Tabelle2!$B$4:$B$250,0)+1,1)=0,"",INDEX(Tabelle2!$D$4:$D$250,MATCH(A200,Tabelle2!$B$4:$B$250,0)+1,1))</f>
        <v>#N/A</v>
      </c>
      <c r="O201" s="80"/>
      <c r="P201" s="80"/>
      <c r="Q201" s="80"/>
      <c r="R201" s="80"/>
      <c r="S201" s="80"/>
      <c r="T201" s="80"/>
      <c r="U201" s="80"/>
      <c r="V201" s="78"/>
      <c r="W201" s="78"/>
      <c r="X201" s="78"/>
    </row>
    <row r="202" spans="1:24" ht="21" customHeight="1">
      <c r="A202" s="76"/>
      <c r="B202" s="76"/>
      <c r="C202" s="75" t="e">
        <f>VLOOKUP(A202,Tabelle2!$B$4:$D$250,2,FALSE)</f>
        <v>#N/A</v>
      </c>
      <c r="D202" s="75"/>
      <c r="E202" s="75"/>
      <c r="F202" s="75"/>
      <c r="G202" s="75"/>
      <c r="H202" s="75"/>
      <c r="I202" s="75"/>
      <c r="J202" s="75"/>
      <c r="K202" s="75"/>
      <c r="L202" s="75"/>
      <c r="M202" s="75"/>
      <c r="N202" s="75" t="e">
        <f>VLOOKUP(A202,Tabelle2!$B$4:$D$250,3,FALSE)</f>
        <v>#N/A</v>
      </c>
      <c r="O202" s="75"/>
      <c r="P202" s="75"/>
      <c r="Q202" s="75"/>
      <c r="R202" s="75"/>
      <c r="S202" s="75"/>
      <c r="T202" s="75"/>
      <c r="U202" s="75"/>
      <c r="V202" s="77"/>
      <c r="W202" s="77"/>
      <c r="X202" s="77"/>
    </row>
    <row r="203" spans="1:24" ht="21" customHeight="1">
      <c r="A203" s="79"/>
      <c r="B203" s="79"/>
      <c r="C203" s="80"/>
      <c r="D203" s="80"/>
      <c r="E203" s="80"/>
      <c r="F203" s="80"/>
      <c r="G203" s="80"/>
      <c r="H203" s="80"/>
      <c r="I203" s="80"/>
      <c r="J203" s="80"/>
      <c r="K203" s="80"/>
      <c r="L203" s="80"/>
      <c r="M203" s="80"/>
      <c r="N203" s="80" t="e">
        <f>IF(INDEX(Tabelle2!$D$4:$D$250,MATCH(A202,Tabelle2!$B$4:$B$250,0)+1,1)=0,"",INDEX(Tabelle2!$D$4:$D$250,MATCH(A202,Tabelle2!$B$4:$B$250,0)+1,1))</f>
        <v>#N/A</v>
      </c>
      <c r="O203" s="80"/>
      <c r="P203" s="80"/>
      <c r="Q203" s="80"/>
      <c r="R203" s="80"/>
      <c r="S203" s="80"/>
      <c r="T203" s="80"/>
      <c r="U203" s="80"/>
      <c r="V203" s="78"/>
      <c r="W203" s="78"/>
      <c r="X203" s="78"/>
    </row>
    <row r="204" spans="1:24" ht="21" customHeight="1">
      <c r="A204" s="76"/>
      <c r="B204" s="76"/>
      <c r="C204" s="75" t="e">
        <f>VLOOKUP(A204,Tabelle2!$B$4:$D$250,2,FALSE)</f>
        <v>#N/A</v>
      </c>
      <c r="D204" s="75"/>
      <c r="E204" s="75"/>
      <c r="F204" s="75"/>
      <c r="G204" s="75"/>
      <c r="H204" s="75"/>
      <c r="I204" s="75"/>
      <c r="J204" s="75"/>
      <c r="K204" s="75"/>
      <c r="L204" s="75"/>
      <c r="M204" s="75"/>
      <c r="N204" s="75" t="e">
        <f>VLOOKUP(A204,Tabelle2!$B$4:$D$250,3,FALSE)</f>
        <v>#N/A</v>
      </c>
      <c r="O204" s="75"/>
      <c r="P204" s="75"/>
      <c r="Q204" s="75"/>
      <c r="R204" s="75"/>
      <c r="S204" s="75"/>
      <c r="T204" s="75"/>
      <c r="U204" s="75"/>
      <c r="V204" s="77"/>
      <c r="W204" s="77"/>
      <c r="X204" s="77"/>
    </row>
    <row r="205" spans="1:24" ht="21" customHeight="1">
      <c r="A205" s="79"/>
      <c r="B205" s="79"/>
      <c r="C205" s="80"/>
      <c r="D205" s="80"/>
      <c r="E205" s="80"/>
      <c r="F205" s="80"/>
      <c r="G205" s="80"/>
      <c r="H205" s="80"/>
      <c r="I205" s="80"/>
      <c r="J205" s="80"/>
      <c r="K205" s="80"/>
      <c r="L205" s="80"/>
      <c r="M205" s="80"/>
      <c r="N205" s="80" t="e">
        <f>IF(INDEX(Tabelle2!$D$4:$D$250,MATCH(A204,Tabelle2!$B$4:$B$250,0)+1,1)=0,"",INDEX(Tabelle2!$D$4:$D$250,MATCH(A204,Tabelle2!$B$4:$B$250,0)+1,1))</f>
        <v>#N/A</v>
      </c>
      <c r="O205" s="80"/>
      <c r="P205" s="80"/>
      <c r="Q205" s="80"/>
      <c r="R205" s="80"/>
      <c r="S205" s="80"/>
      <c r="T205" s="80"/>
      <c r="U205" s="80"/>
      <c r="V205" s="78"/>
      <c r="W205" s="78"/>
      <c r="X205" s="78"/>
    </row>
    <row r="206" spans="1:24" ht="21" customHeight="1">
      <c r="A206" s="76"/>
      <c r="B206" s="76"/>
      <c r="C206" s="75" t="e">
        <f>VLOOKUP(A206,Tabelle2!$B$4:$D$250,2,FALSE)</f>
        <v>#N/A</v>
      </c>
      <c r="D206" s="75"/>
      <c r="E206" s="75"/>
      <c r="F206" s="75"/>
      <c r="G206" s="75"/>
      <c r="H206" s="75"/>
      <c r="I206" s="75"/>
      <c r="J206" s="75"/>
      <c r="K206" s="75"/>
      <c r="L206" s="75"/>
      <c r="M206" s="75"/>
      <c r="N206" s="75" t="e">
        <f>VLOOKUP(A206,Tabelle2!$B$4:$D$250,3,FALSE)</f>
        <v>#N/A</v>
      </c>
      <c r="O206" s="75"/>
      <c r="P206" s="75"/>
      <c r="Q206" s="75"/>
      <c r="R206" s="75"/>
      <c r="S206" s="75"/>
      <c r="T206" s="75"/>
      <c r="U206" s="75"/>
      <c r="V206" s="77"/>
      <c r="W206" s="77"/>
      <c r="X206" s="77"/>
    </row>
    <row r="207" spans="1:24" ht="21" customHeight="1">
      <c r="A207" s="79"/>
      <c r="B207" s="79"/>
      <c r="C207" s="80"/>
      <c r="D207" s="80"/>
      <c r="E207" s="80"/>
      <c r="F207" s="80"/>
      <c r="G207" s="80"/>
      <c r="H207" s="80"/>
      <c r="I207" s="80"/>
      <c r="J207" s="80"/>
      <c r="K207" s="80"/>
      <c r="L207" s="80"/>
      <c r="M207" s="80"/>
      <c r="N207" s="80" t="e">
        <f>IF(INDEX(Tabelle2!$D$4:$D$250,MATCH(A206,Tabelle2!$B$4:$B$250,0)+1,1)=0,"",INDEX(Tabelle2!$D$4:$D$250,MATCH(A206,Tabelle2!$B$4:$B$250,0)+1,1))</f>
        <v>#N/A</v>
      </c>
      <c r="O207" s="80"/>
      <c r="P207" s="80"/>
      <c r="Q207" s="80"/>
      <c r="R207" s="80"/>
      <c r="S207" s="80"/>
      <c r="T207" s="80"/>
      <c r="U207" s="80"/>
      <c r="V207" s="78"/>
      <c r="W207" s="78"/>
      <c r="X207" s="78"/>
    </row>
    <row r="208" spans="1:24" ht="21" customHeight="1">
      <c r="A208" s="76"/>
      <c r="B208" s="76"/>
      <c r="C208" s="75" t="e">
        <f>VLOOKUP(A208,Tabelle2!$B$4:$D$250,2,FALSE)</f>
        <v>#N/A</v>
      </c>
      <c r="D208" s="75"/>
      <c r="E208" s="75"/>
      <c r="F208" s="75"/>
      <c r="G208" s="75"/>
      <c r="H208" s="75"/>
      <c r="I208" s="75"/>
      <c r="J208" s="75"/>
      <c r="K208" s="75"/>
      <c r="L208" s="75"/>
      <c r="M208" s="75"/>
      <c r="N208" s="75" t="e">
        <f>VLOOKUP(A208,Tabelle2!$B$4:$D$250,3,FALSE)</f>
        <v>#N/A</v>
      </c>
      <c r="O208" s="75"/>
      <c r="P208" s="75"/>
      <c r="Q208" s="75"/>
      <c r="R208" s="75"/>
      <c r="S208" s="75"/>
      <c r="T208" s="75"/>
      <c r="U208" s="75"/>
      <c r="V208" s="77"/>
      <c r="W208" s="77"/>
      <c r="X208" s="77"/>
    </row>
    <row r="209" spans="1:24" ht="21" customHeight="1">
      <c r="A209" s="79"/>
      <c r="B209" s="79"/>
      <c r="C209" s="80"/>
      <c r="D209" s="80"/>
      <c r="E209" s="80"/>
      <c r="F209" s="80"/>
      <c r="G209" s="80"/>
      <c r="H209" s="80"/>
      <c r="I209" s="80"/>
      <c r="J209" s="80"/>
      <c r="K209" s="80"/>
      <c r="L209" s="80"/>
      <c r="M209" s="80"/>
      <c r="N209" s="80" t="e">
        <f>IF(INDEX(Tabelle2!$D$4:$D$250,MATCH(A208,Tabelle2!$B$4:$B$250,0)+1,1)=0,"",INDEX(Tabelle2!$D$4:$D$250,MATCH(A208,Tabelle2!$B$4:$B$250,0)+1,1))</f>
        <v>#N/A</v>
      </c>
      <c r="O209" s="80"/>
      <c r="P209" s="80"/>
      <c r="Q209" s="80"/>
      <c r="R209" s="80"/>
      <c r="S209" s="80"/>
      <c r="T209" s="80"/>
      <c r="U209" s="80"/>
      <c r="V209" s="78"/>
      <c r="W209" s="78"/>
      <c r="X209" s="78"/>
    </row>
    <row r="210" spans="1:24" ht="21" customHeight="1">
      <c r="A210" s="76"/>
      <c r="B210" s="76"/>
      <c r="C210" s="75" t="e">
        <f>VLOOKUP(A210,Tabelle2!$B$4:$D$250,2,FALSE)</f>
        <v>#N/A</v>
      </c>
      <c r="D210" s="75"/>
      <c r="E210" s="75"/>
      <c r="F210" s="75"/>
      <c r="G210" s="75"/>
      <c r="H210" s="75"/>
      <c r="I210" s="75"/>
      <c r="J210" s="75"/>
      <c r="K210" s="75"/>
      <c r="L210" s="75"/>
      <c r="M210" s="75"/>
      <c r="N210" s="75" t="e">
        <f>VLOOKUP(A210,Tabelle2!$B$4:$D$250,3,FALSE)</f>
        <v>#N/A</v>
      </c>
      <c r="O210" s="75"/>
      <c r="P210" s="75"/>
      <c r="Q210" s="75"/>
      <c r="R210" s="75"/>
      <c r="S210" s="75"/>
      <c r="T210" s="75"/>
      <c r="U210" s="75"/>
      <c r="V210" s="77"/>
      <c r="W210" s="77"/>
      <c r="X210" s="77"/>
    </row>
    <row r="211" spans="1:24" ht="21" customHeight="1">
      <c r="A211" s="79"/>
      <c r="B211" s="79"/>
      <c r="C211" s="80"/>
      <c r="D211" s="80"/>
      <c r="E211" s="80"/>
      <c r="F211" s="80"/>
      <c r="G211" s="80"/>
      <c r="H211" s="80"/>
      <c r="I211" s="80"/>
      <c r="J211" s="80"/>
      <c r="K211" s="80"/>
      <c r="L211" s="80"/>
      <c r="M211" s="80"/>
      <c r="N211" s="80" t="e">
        <f>IF(INDEX(Tabelle2!$D$4:$D$250,MATCH(A210,Tabelle2!$B$4:$B$250,0)+1,1)=0,"",INDEX(Tabelle2!$D$4:$D$250,MATCH(A210,Tabelle2!$B$4:$B$250,0)+1,1))</f>
        <v>#N/A</v>
      </c>
      <c r="O211" s="80"/>
      <c r="P211" s="80"/>
      <c r="Q211" s="80"/>
      <c r="R211" s="80"/>
      <c r="S211" s="80"/>
      <c r="T211" s="80"/>
      <c r="U211" s="80"/>
      <c r="V211" s="78"/>
      <c r="W211" s="78"/>
      <c r="X211" s="78"/>
    </row>
    <row r="212" spans="1:24" ht="21" customHeight="1">
      <c r="A212" s="76"/>
      <c r="B212" s="76"/>
      <c r="C212" s="75" t="e">
        <f>VLOOKUP(A212,Tabelle2!$B$4:$D$250,2,FALSE)</f>
        <v>#N/A</v>
      </c>
      <c r="D212" s="75"/>
      <c r="E212" s="75"/>
      <c r="F212" s="75"/>
      <c r="G212" s="75"/>
      <c r="H212" s="75"/>
      <c r="I212" s="75"/>
      <c r="J212" s="75"/>
      <c r="K212" s="75"/>
      <c r="L212" s="75"/>
      <c r="M212" s="75"/>
      <c r="N212" s="75" t="e">
        <f>VLOOKUP(A212,Tabelle2!$B$4:$D$250,3,FALSE)</f>
        <v>#N/A</v>
      </c>
      <c r="O212" s="75"/>
      <c r="P212" s="75"/>
      <c r="Q212" s="75"/>
      <c r="R212" s="75"/>
      <c r="S212" s="75"/>
      <c r="T212" s="75"/>
      <c r="U212" s="75"/>
      <c r="V212" s="77"/>
      <c r="W212" s="77"/>
      <c r="X212" s="77"/>
    </row>
    <row r="213" spans="1:24" ht="21" customHeight="1">
      <c r="A213" s="79"/>
      <c r="B213" s="79"/>
      <c r="C213" s="80"/>
      <c r="D213" s="80"/>
      <c r="E213" s="80"/>
      <c r="F213" s="80"/>
      <c r="G213" s="80"/>
      <c r="H213" s="80"/>
      <c r="I213" s="80"/>
      <c r="J213" s="80"/>
      <c r="K213" s="80"/>
      <c r="L213" s="80"/>
      <c r="M213" s="80"/>
      <c r="N213" s="80" t="e">
        <f>IF(INDEX(Tabelle2!$D$4:$D$250,MATCH(A212,Tabelle2!$B$4:$B$250,0)+1,1)=0,"",INDEX(Tabelle2!$D$4:$D$250,MATCH(A212,Tabelle2!$B$4:$B$250,0)+1,1))</f>
        <v>#N/A</v>
      </c>
      <c r="O213" s="80"/>
      <c r="P213" s="80"/>
      <c r="Q213" s="80"/>
      <c r="R213" s="80"/>
      <c r="S213" s="80"/>
      <c r="T213" s="80"/>
      <c r="U213" s="80"/>
      <c r="V213" s="78"/>
      <c r="W213" s="78"/>
      <c r="X213" s="78"/>
    </row>
    <row r="214" spans="1:24" ht="21" customHeight="1">
      <c r="A214" s="76"/>
      <c r="B214" s="76"/>
      <c r="C214" s="75" t="e">
        <f>VLOOKUP(A214,Tabelle2!$B$4:$D$250,2,FALSE)</f>
        <v>#N/A</v>
      </c>
      <c r="D214" s="75"/>
      <c r="E214" s="75"/>
      <c r="F214" s="75"/>
      <c r="G214" s="75"/>
      <c r="H214" s="75"/>
      <c r="I214" s="75"/>
      <c r="J214" s="75"/>
      <c r="K214" s="75"/>
      <c r="L214" s="75"/>
      <c r="M214" s="75"/>
      <c r="N214" s="75" t="e">
        <f>VLOOKUP(A214,Tabelle2!$B$4:$D$250,3,FALSE)</f>
        <v>#N/A</v>
      </c>
      <c r="O214" s="75"/>
      <c r="P214" s="75"/>
      <c r="Q214" s="75"/>
      <c r="R214" s="75"/>
      <c r="S214" s="75"/>
      <c r="T214" s="75"/>
      <c r="U214" s="75"/>
      <c r="V214" s="77"/>
      <c r="W214" s="77"/>
      <c r="X214" s="77"/>
    </row>
    <row r="215" spans="1:24" ht="21" customHeight="1">
      <c r="A215" s="79"/>
      <c r="B215" s="79"/>
      <c r="C215" s="80"/>
      <c r="D215" s="80"/>
      <c r="E215" s="80"/>
      <c r="F215" s="80"/>
      <c r="G215" s="80"/>
      <c r="H215" s="80"/>
      <c r="I215" s="80"/>
      <c r="J215" s="80"/>
      <c r="K215" s="80"/>
      <c r="L215" s="80"/>
      <c r="M215" s="80"/>
      <c r="N215" s="80" t="e">
        <f>IF(INDEX(Tabelle2!$D$4:$D$250,MATCH(A214,Tabelle2!$B$4:$B$250,0)+1,1)=0,"",INDEX(Tabelle2!$D$4:$D$250,MATCH(A214,Tabelle2!$B$4:$B$250,0)+1,1))</f>
        <v>#N/A</v>
      </c>
      <c r="O215" s="80"/>
      <c r="P215" s="80"/>
      <c r="Q215" s="80"/>
      <c r="R215" s="80"/>
      <c r="S215" s="80"/>
      <c r="T215" s="80"/>
      <c r="U215" s="80"/>
      <c r="V215" s="78"/>
      <c r="W215" s="78"/>
      <c r="X215" s="78"/>
    </row>
    <row r="216" spans="1:24" ht="21" customHeight="1">
      <c r="A216" s="76"/>
      <c r="B216" s="76"/>
      <c r="C216" s="75" t="e">
        <f>VLOOKUP(A216,Tabelle2!$B$4:$D$250,2,FALSE)</f>
        <v>#N/A</v>
      </c>
      <c r="D216" s="75"/>
      <c r="E216" s="75"/>
      <c r="F216" s="75"/>
      <c r="G216" s="75"/>
      <c r="H216" s="75"/>
      <c r="I216" s="75"/>
      <c r="J216" s="75"/>
      <c r="K216" s="75"/>
      <c r="L216" s="75"/>
      <c r="M216" s="75"/>
      <c r="N216" s="75" t="e">
        <f>VLOOKUP(A216,Tabelle2!$B$4:$D$250,3,FALSE)</f>
        <v>#N/A</v>
      </c>
      <c r="O216" s="75"/>
      <c r="P216" s="75"/>
      <c r="Q216" s="75"/>
      <c r="R216" s="75"/>
      <c r="S216" s="75"/>
      <c r="T216" s="75"/>
      <c r="U216" s="75"/>
      <c r="V216" s="77"/>
      <c r="W216" s="77"/>
      <c r="X216" s="77"/>
    </row>
    <row r="217" spans="1:24" ht="21" customHeight="1">
      <c r="A217" s="79"/>
      <c r="B217" s="79"/>
      <c r="C217" s="80"/>
      <c r="D217" s="80"/>
      <c r="E217" s="80"/>
      <c r="F217" s="80"/>
      <c r="G217" s="80"/>
      <c r="H217" s="80"/>
      <c r="I217" s="80"/>
      <c r="J217" s="80"/>
      <c r="K217" s="80"/>
      <c r="L217" s="80"/>
      <c r="M217" s="80"/>
      <c r="N217" s="80" t="e">
        <f>IF(INDEX(Tabelle2!$D$4:$D$250,MATCH(A216,Tabelle2!$B$4:$B$250,0)+1,1)=0,"",INDEX(Tabelle2!$D$4:$D$250,MATCH(A216,Tabelle2!$B$4:$B$250,0)+1,1))</f>
        <v>#N/A</v>
      </c>
      <c r="O217" s="80"/>
      <c r="P217" s="80"/>
      <c r="Q217" s="80"/>
      <c r="R217" s="80"/>
      <c r="S217" s="80"/>
      <c r="T217" s="80"/>
      <c r="U217" s="80"/>
      <c r="V217" s="78"/>
      <c r="W217" s="78"/>
      <c r="X217" s="78"/>
    </row>
    <row r="218" spans="1:24" ht="21" customHeight="1">
      <c r="A218" s="76"/>
      <c r="B218" s="76"/>
      <c r="C218" s="75" t="e">
        <f>VLOOKUP(A218,Tabelle2!$B$4:$D$250,2,FALSE)</f>
        <v>#N/A</v>
      </c>
      <c r="D218" s="75"/>
      <c r="E218" s="75"/>
      <c r="F218" s="75"/>
      <c r="G218" s="75"/>
      <c r="H218" s="75"/>
      <c r="I218" s="75"/>
      <c r="J218" s="75"/>
      <c r="K218" s="75"/>
      <c r="L218" s="75"/>
      <c r="M218" s="75"/>
      <c r="N218" s="75" t="e">
        <f>VLOOKUP(A218,Tabelle2!$B$4:$D$250,3,FALSE)</f>
        <v>#N/A</v>
      </c>
      <c r="O218" s="75"/>
      <c r="P218" s="75"/>
      <c r="Q218" s="75"/>
      <c r="R218" s="75"/>
      <c r="S218" s="75"/>
      <c r="T218" s="75"/>
      <c r="U218" s="75"/>
      <c r="V218" s="77"/>
      <c r="W218" s="77"/>
      <c r="X218" s="77"/>
    </row>
    <row r="219" spans="1:24" ht="21" customHeight="1">
      <c r="A219" s="79"/>
      <c r="B219" s="79"/>
      <c r="C219" s="80"/>
      <c r="D219" s="80"/>
      <c r="E219" s="80"/>
      <c r="F219" s="80"/>
      <c r="G219" s="80"/>
      <c r="H219" s="80"/>
      <c r="I219" s="80"/>
      <c r="J219" s="80"/>
      <c r="K219" s="80"/>
      <c r="L219" s="80"/>
      <c r="M219" s="80"/>
      <c r="N219" s="80" t="e">
        <f>IF(INDEX(Tabelle2!$D$4:$D$250,MATCH(A218,Tabelle2!$B$4:$B$250,0)+1,1)=0,"",INDEX(Tabelle2!$D$4:$D$250,MATCH(A218,Tabelle2!$B$4:$B$250,0)+1,1))</f>
        <v>#N/A</v>
      </c>
      <c r="O219" s="80"/>
      <c r="P219" s="80"/>
      <c r="Q219" s="80"/>
      <c r="R219" s="80"/>
      <c r="S219" s="80"/>
      <c r="T219" s="80"/>
      <c r="U219" s="80"/>
      <c r="V219" s="78"/>
      <c r="W219" s="78"/>
      <c r="X219" s="78"/>
    </row>
    <row r="220" spans="1:24" ht="21" customHeight="1">
      <c r="A220" s="76"/>
      <c r="B220" s="76"/>
      <c r="C220" s="75" t="e">
        <f>VLOOKUP(A220,Tabelle2!$B$4:$D$250,2,FALSE)</f>
        <v>#N/A</v>
      </c>
      <c r="D220" s="75"/>
      <c r="E220" s="75"/>
      <c r="F220" s="75"/>
      <c r="G220" s="75"/>
      <c r="H220" s="75"/>
      <c r="I220" s="75"/>
      <c r="J220" s="75"/>
      <c r="K220" s="75"/>
      <c r="L220" s="75"/>
      <c r="M220" s="75"/>
      <c r="N220" s="75" t="e">
        <f>VLOOKUP(A220,Tabelle2!$B$4:$D$250,3,FALSE)</f>
        <v>#N/A</v>
      </c>
      <c r="O220" s="75"/>
      <c r="P220" s="75"/>
      <c r="Q220" s="75"/>
      <c r="R220" s="75"/>
      <c r="S220" s="75"/>
      <c r="T220" s="75"/>
      <c r="U220" s="75"/>
      <c r="V220" s="77"/>
      <c r="W220" s="77"/>
      <c r="X220" s="77"/>
    </row>
    <row r="221" spans="1:24" ht="21" customHeight="1">
      <c r="A221" s="79"/>
      <c r="B221" s="79"/>
      <c r="C221" s="80"/>
      <c r="D221" s="80"/>
      <c r="E221" s="80"/>
      <c r="F221" s="80"/>
      <c r="G221" s="80"/>
      <c r="H221" s="80"/>
      <c r="I221" s="80"/>
      <c r="J221" s="80"/>
      <c r="K221" s="80"/>
      <c r="L221" s="80"/>
      <c r="M221" s="80"/>
      <c r="N221" s="80" t="e">
        <f>IF(INDEX(Tabelle2!$D$4:$D$250,MATCH(A220,Tabelle2!$B$4:$B$250,0)+1,1)=0,"",INDEX(Tabelle2!$D$4:$D$250,MATCH(A220,Tabelle2!$B$4:$B$250,0)+1,1))</f>
        <v>#N/A</v>
      </c>
      <c r="O221" s="80"/>
      <c r="P221" s="80"/>
      <c r="Q221" s="80"/>
      <c r="R221" s="80"/>
      <c r="S221" s="80"/>
      <c r="T221" s="80"/>
      <c r="U221" s="80"/>
      <c r="V221" s="78"/>
      <c r="W221" s="78"/>
      <c r="X221" s="78"/>
    </row>
    <row r="222" spans="1:24" ht="21" customHeight="1">
      <c r="A222" s="76"/>
      <c r="B222" s="76"/>
      <c r="C222" s="75" t="e">
        <f>VLOOKUP(A222,Tabelle2!$B$4:$D$250,2,FALSE)</f>
        <v>#N/A</v>
      </c>
      <c r="D222" s="75"/>
      <c r="E222" s="75"/>
      <c r="F222" s="75"/>
      <c r="G222" s="75"/>
      <c r="H222" s="75"/>
      <c r="I222" s="75"/>
      <c r="J222" s="75"/>
      <c r="K222" s="75"/>
      <c r="L222" s="75"/>
      <c r="M222" s="75"/>
      <c r="N222" s="75" t="e">
        <f>VLOOKUP(A222,Tabelle2!$B$4:$D$250,3,FALSE)</f>
        <v>#N/A</v>
      </c>
      <c r="O222" s="75"/>
      <c r="P222" s="75"/>
      <c r="Q222" s="75"/>
      <c r="R222" s="75"/>
      <c r="S222" s="75"/>
      <c r="T222" s="75"/>
      <c r="U222" s="75"/>
      <c r="V222" s="77"/>
      <c r="W222" s="77"/>
      <c r="X222" s="77"/>
    </row>
    <row r="223" spans="1:24" ht="21" customHeight="1">
      <c r="A223" s="79"/>
      <c r="B223" s="79"/>
      <c r="C223" s="80"/>
      <c r="D223" s="80"/>
      <c r="E223" s="80"/>
      <c r="F223" s="80"/>
      <c r="G223" s="80"/>
      <c r="H223" s="80"/>
      <c r="I223" s="80"/>
      <c r="J223" s="80"/>
      <c r="K223" s="80"/>
      <c r="L223" s="80"/>
      <c r="M223" s="80"/>
      <c r="N223" s="80" t="e">
        <f>IF(INDEX(Tabelle2!$D$4:$D$250,MATCH(A222,Tabelle2!$B$4:$B$250,0)+1,1)=0,"",INDEX(Tabelle2!$D$4:$D$250,MATCH(A222,Tabelle2!$B$4:$B$250,0)+1,1))</f>
        <v>#N/A</v>
      </c>
      <c r="O223" s="80"/>
      <c r="P223" s="80"/>
      <c r="Q223" s="80"/>
      <c r="R223" s="80"/>
      <c r="S223" s="80"/>
      <c r="T223" s="80"/>
      <c r="U223" s="80"/>
      <c r="V223" s="78"/>
      <c r="W223" s="78"/>
      <c r="X223" s="78"/>
    </row>
    <row r="224" spans="1:24" ht="21" customHeight="1">
      <c r="A224" s="76"/>
      <c r="B224" s="76"/>
      <c r="C224" s="75" t="e">
        <f>VLOOKUP(A224,Tabelle2!$B$4:$D$250,2,FALSE)</f>
        <v>#N/A</v>
      </c>
      <c r="D224" s="75"/>
      <c r="E224" s="75"/>
      <c r="F224" s="75"/>
      <c r="G224" s="75"/>
      <c r="H224" s="75"/>
      <c r="I224" s="75"/>
      <c r="J224" s="75"/>
      <c r="K224" s="75"/>
      <c r="L224" s="75"/>
      <c r="M224" s="75"/>
      <c r="N224" s="75" t="e">
        <f>VLOOKUP(A224,Tabelle2!$B$4:$D$250,3,FALSE)</f>
        <v>#N/A</v>
      </c>
      <c r="O224" s="75"/>
      <c r="P224" s="75"/>
      <c r="Q224" s="75"/>
      <c r="R224" s="75"/>
      <c r="S224" s="75"/>
      <c r="T224" s="75"/>
      <c r="U224" s="75"/>
      <c r="V224" s="77"/>
      <c r="W224" s="77"/>
      <c r="X224" s="77"/>
    </row>
    <row r="225" spans="1:24" ht="21" customHeight="1">
      <c r="A225" s="79"/>
      <c r="B225" s="79"/>
      <c r="C225" s="80"/>
      <c r="D225" s="80"/>
      <c r="E225" s="80"/>
      <c r="F225" s="80"/>
      <c r="G225" s="80"/>
      <c r="H225" s="80"/>
      <c r="I225" s="80"/>
      <c r="J225" s="80"/>
      <c r="K225" s="80"/>
      <c r="L225" s="80"/>
      <c r="M225" s="80"/>
      <c r="N225" s="80" t="e">
        <f>IF(INDEX(Tabelle2!$D$4:$D$250,MATCH(A224,Tabelle2!$B$4:$B$250,0)+1,1)=0,"",INDEX(Tabelle2!$D$4:$D$250,MATCH(A224,Tabelle2!$B$4:$B$250,0)+1,1))</f>
        <v>#N/A</v>
      </c>
      <c r="O225" s="80"/>
      <c r="P225" s="80"/>
      <c r="Q225" s="80"/>
      <c r="R225" s="80"/>
      <c r="S225" s="80"/>
      <c r="T225" s="80"/>
      <c r="U225" s="80"/>
      <c r="V225" s="78"/>
      <c r="W225" s="78"/>
      <c r="X225" s="78"/>
    </row>
    <row r="226" spans="1:24" ht="21" customHeight="1">
      <c r="A226" s="76"/>
      <c r="B226" s="76"/>
      <c r="C226" s="75" t="e">
        <f>VLOOKUP(A226,Tabelle2!$B$4:$D$250,2,FALSE)</f>
        <v>#N/A</v>
      </c>
      <c r="D226" s="75"/>
      <c r="E226" s="75"/>
      <c r="F226" s="75"/>
      <c r="G226" s="75"/>
      <c r="H226" s="75"/>
      <c r="I226" s="75"/>
      <c r="J226" s="75"/>
      <c r="K226" s="75"/>
      <c r="L226" s="75"/>
      <c r="M226" s="75"/>
      <c r="N226" s="75" t="e">
        <f>VLOOKUP(A226,Tabelle2!$B$4:$D$250,3,FALSE)</f>
        <v>#N/A</v>
      </c>
      <c r="O226" s="75"/>
      <c r="P226" s="75"/>
      <c r="Q226" s="75"/>
      <c r="R226" s="75"/>
      <c r="S226" s="75"/>
      <c r="T226" s="75"/>
      <c r="U226" s="75"/>
      <c r="V226" s="77"/>
      <c r="W226" s="77"/>
      <c r="X226" s="77"/>
    </row>
    <row r="227" spans="1:24" ht="21" customHeight="1">
      <c r="A227" s="79"/>
      <c r="B227" s="79"/>
      <c r="C227" s="80"/>
      <c r="D227" s="80"/>
      <c r="E227" s="80"/>
      <c r="F227" s="80"/>
      <c r="G227" s="80"/>
      <c r="H227" s="80"/>
      <c r="I227" s="80"/>
      <c r="J227" s="80"/>
      <c r="K227" s="80"/>
      <c r="L227" s="80"/>
      <c r="M227" s="80"/>
      <c r="N227" s="80" t="e">
        <f>IF(INDEX(Tabelle2!$D$4:$D$250,MATCH(A226,Tabelle2!$B$4:$B$250,0)+1,1)=0,"",INDEX(Tabelle2!$D$4:$D$250,MATCH(A226,Tabelle2!$B$4:$B$250,0)+1,1))</f>
        <v>#N/A</v>
      </c>
      <c r="O227" s="80"/>
      <c r="P227" s="80"/>
      <c r="Q227" s="80"/>
      <c r="R227" s="80"/>
      <c r="S227" s="80"/>
      <c r="T227" s="80"/>
      <c r="U227" s="80"/>
      <c r="V227" s="78"/>
      <c r="W227" s="78"/>
      <c r="X227" s="78"/>
    </row>
    <row r="228" spans="1:24" ht="21" customHeight="1">
      <c r="A228" s="76"/>
      <c r="B228" s="76"/>
      <c r="C228" s="75" t="e">
        <f>VLOOKUP(A228,Tabelle2!$B$4:$D$250,2,FALSE)</f>
        <v>#N/A</v>
      </c>
      <c r="D228" s="75"/>
      <c r="E228" s="75"/>
      <c r="F228" s="75"/>
      <c r="G228" s="75"/>
      <c r="H228" s="75"/>
      <c r="I228" s="75"/>
      <c r="J228" s="75"/>
      <c r="K228" s="75"/>
      <c r="L228" s="75"/>
      <c r="M228" s="75"/>
      <c r="N228" s="75" t="e">
        <f>VLOOKUP(A228,Tabelle2!$B$4:$D$250,3,FALSE)</f>
        <v>#N/A</v>
      </c>
      <c r="O228" s="75"/>
      <c r="P228" s="75"/>
      <c r="Q228" s="75"/>
      <c r="R228" s="75"/>
      <c r="S228" s="75"/>
      <c r="T228" s="75"/>
      <c r="U228" s="75"/>
      <c r="V228" s="77"/>
      <c r="W228" s="77"/>
      <c r="X228" s="77"/>
    </row>
    <row r="229" spans="1:24" ht="21" customHeight="1">
      <c r="A229" s="79"/>
      <c r="B229" s="79"/>
      <c r="C229" s="80"/>
      <c r="D229" s="80"/>
      <c r="E229" s="80"/>
      <c r="F229" s="80"/>
      <c r="G229" s="80"/>
      <c r="H229" s="80"/>
      <c r="I229" s="80"/>
      <c r="J229" s="80"/>
      <c r="K229" s="80"/>
      <c r="L229" s="80"/>
      <c r="M229" s="80"/>
      <c r="N229" s="80" t="e">
        <f>IF(INDEX(Tabelle2!$D$4:$D$250,MATCH(A228,Tabelle2!$B$4:$B$250,0)+1,1)=0,"",INDEX(Tabelle2!$D$4:$D$250,MATCH(A228,Tabelle2!$B$4:$B$250,0)+1,1))</f>
        <v>#N/A</v>
      </c>
      <c r="O229" s="80"/>
      <c r="P229" s="80"/>
      <c r="Q229" s="80"/>
      <c r="R229" s="80"/>
      <c r="S229" s="80"/>
      <c r="T229" s="80"/>
      <c r="U229" s="80"/>
      <c r="V229" s="78"/>
      <c r="W229" s="78"/>
      <c r="X229" s="78"/>
    </row>
    <row r="230" spans="1:24" ht="21" customHeight="1">
      <c r="A230" s="76"/>
      <c r="B230" s="76"/>
      <c r="C230" s="75" t="e">
        <f>VLOOKUP(A230,Tabelle2!$B$4:$D$250,2,FALSE)</f>
        <v>#N/A</v>
      </c>
      <c r="D230" s="75"/>
      <c r="E230" s="75"/>
      <c r="F230" s="75"/>
      <c r="G230" s="75"/>
      <c r="H230" s="75"/>
      <c r="I230" s="75"/>
      <c r="J230" s="75"/>
      <c r="K230" s="75"/>
      <c r="L230" s="75"/>
      <c r="M230" s="75"/>
      <c r="N230" s="75" t="e">
        <f>VLOOKUP(A230,Tabelle2!$B$4:$D$250,3,FALSE)</f>
        <v>#N/A</v>
      </c>
      <c r="O230" s="75"/>
      <c r="P230" s="75"/>
      <c r="Q230" s="75"/>
      <c r="R230" s="75"/>
      <c r="S230" s="75"/>
      <c r="T230" s="75"/>
      <c r="U230" s="75"/>
      <c r="V230" s="77"/>
      <c r="W230" s="77"/>
      <c r="X230" s="77"/>
    </row>
    <row r="231" spans="1:24" ht="21" customHeight="1">
      <c r="A231" s="79"/>
      <c r="B231" s="79"/>
      <c r="C231" s="80"/>
      <c r="D231" s="80"/>
      <c r="E231" s="80"/>
      <c r="F231" s="80"/>
      <c r="G231" s="80"/>
      <c r="H231" s="80"/>
      <c r="I231" s="80"/>
      <c r="J231" s="80"/>
      <c r="K231" s="80"/>
      <c r="L231" s="80"/>
      <c r="M231" s="80"/>
      <c r="N231" s="80" t="e">
        <f>IF(INDEX(Tabelle2!$D$4:$D$250,MATCH(A230,Tabelle2!$B$4:$B$250,0)+1,1)=0,"",INDEX(Tabelle2!$D$4:$D$250,MATCH(A230,Tabelle2!$B$4:$B$250,0)+1,1))</f>
        <v>#N/A</v>
      </c>
      <c r="O231" s="80"/>
      <c r="P231" s="80"/>
      <c r="Q231" s="80"/>
      <c r="R231" s="80"/>
      <c r="S231" s="80"/>
      <c r="T231" s="80"/>
      <c r="U231" s="80"/>
      <c r="V231" s="78"/>
      <c r="W231" s="78"/>
      <c r="X231" s="78"/>
    </row>
    <row r="232" spans="1:24" ht="32.1" customHeight="1">
      <c r="A232" s="84" t="s">
        <v>682</v>
      </c>
      <c r="B232" s="85"/>
      <c r="C232" s="86" t="str">
        <f>VLOOKUP(A232,Tabelle2!$B$4:$D$250,2,FALSE)</f>
        <v>UMWELTVERTRÄGLICHKEIT UND EMISSIONEN</v>
      </c>
      <c r="D232" s="87"/>
      <c r="E232" s="87"/>
      <c r="F232" s="87"/>
      <c r="G232" s="87"/>
      <c r="H232" s="87"/>
      <c r="I232" s="87"/>
      <c r="J232" s="87"/>
      <c r="K232" s="87"/>
      <c r="L232" s="87"/>
      <c r="M232" s="87"/>
      <c r="N232" s="87">
        <f>VLOOKUP(A232,Tabelle2!$B$4:$D$250,3,FALSE)</f>
        <v>0</v>
      </c>
      <c r="O232" s="87"/>
      <c r="P232" s="87"/>
      <c r="Q232" s="87"/>
      <c r="R232" s="87"/>
      <c r="S232" s="87"/>
      <c r="T232" s="87"/>
      <c r="U232" s="87"/>
      <c r="V232" s="87"/>
      <c r="W232" s="87"/>
      <c r="X232" s="88"/>
    </row>
    <row r="233" spans="1:24" ht="30" customHeight="1">
      <c r="A233" s="76"/>
      <c r="B233" s="76"/>
      <c r="C233" s="75" t="e">
        <f>VLOOKUP(A233,Tabelle2!$B$4:$D$250,2,FALSE)</f>
        <v>#N/A</v>
      </c>
      <c r="D233" s="75"/>
      <c r="E233" s="75"/>
      <c r="F233" s="75"/>
      <c r="G233" s="75"/>
      <c r="H233" s="75"/>
      <c r="I233" s="75"/>
      <c r="J233" s="75"/>
      <c r="K233" s="75"/>
      <c r="L233" s="75"/>
      <c r="M233" s="75"/>
      <c r="N233" s="75" t="e">
        <f>VLOOKUP(A233,Tabelle2!$B$4:$D$250,3,FALSE)</f>
        <v>#N/A</v>
      </c>
      <c r="O233" s="75"/>
      <c r="P233" s="75"/>
      <c r="Q233" s="75"/>
      <c r="R233" s="75"/>
      <c r="S233" s="75"/>
      <c r="T233" s="75"/>
      <c r="U233" s="75"/>
      <c r="V233" s="74"/>
      <c r="W233" s="74"/>
      <c r="X233" s="74"/>
    </row>
    <row r="234" spans="1:24" ht="30" customHeight="1">
      <c r="A234" s="76"/>
      <c r="B234" s="76"/>
      <c r="C234" s="75" t="e">
        <f>VLOOKUP(A234,Tabelle2!$B$4:$D$250,2,FALSE)</f>
        <v>#N/A</v>
      </c>
      <c r="D234" s="75"/>
      <c r="E234" s="75"/>
      <c r="F234" s="75"/>
      <c r="G234" s="75"/>
      <c r="H234" s="75"/>
      <c r="I234" s="75"/>
      <c r="J234" s="75"/>
      <c r="K234" s="75"/>
      <c r="L234" s="75"/>
      <c r="M234" s="75"/>
      <c r="N234" s="75" t="e">
        <f>VLOOKUP(A234,Tabelle2!$B$4:$D$250,3,FALSE)</f>
        <v>#N/A</v>
      </c>
      <c r="O234" s="75"/>
      <c r="P234" s="75"/>
      <c r="Q234" s="75"/>
      <c r="R234" s="75"/>
      <c r="S234" s="75"/>
      <c r="T234" s="75"/>
      <c r="U234" s="75"/>
      <c r="V234" s="74"/>
      <c r="W234" s="74"/>
      <c r="X234" s="74"/>
    </row>
    <row r="235" spans="1:24" ht="30" customHeight="1">
      <c r="A235" s="76"/>
      <c r="B235" s="76"/>
      <c r="C235" s="75" t="e">
        <f>VLOOKUP(A235,Tabelle2!$B$4:$D$250,2,FALSE)</f>
        <v>#N/A</v>
      </c>
      <c r="D235" s="75"/>
      <c r="E235" s="75"/>
      <c r="F235" s="75"/>
      <c r="G235" s="75"/>
      <c r="H235" s="75"/>
      <c r="I235" s="75"/>
      <c r="J235" s="75"/>
      <c r="K235" s="75"/>
      <c r="L235" s="75"/>
      <c r="M235" s="75"/>
      <c r="N235" s="75" t="e">
        <f>VLOOKUP(A235,Tabelle2!$B$4:$D$250,3,FALSE)</f>
        <v>#N/A</v>
      </c>
      <c r="O235" s="75"/>
      <c r="P235" s="75"/>
      <c r="Q235" s="75"/>
      <c r="R235" s="75"/>
      <c r="S235" s="75"/>
      <c r="T235" s="75"/>
      <c r="U235" s="75"/>
      <c r="V235" s="74"/>
      <c r="W235" s="74"/>
      <c r="X235" s="74"/>
    </row>
    <row r="236" spans="1:24" ht="30" customHeight="1">
      <c r="A236" s="76"/>
      <c r="B236" s="76"/>
      <c r="C236" s="75" t="e">
        <f>VLOOKUP(A236,Tabelle2!$B$4:$D$250,2,FALSE)</f>
        <v>#N/A</v>
      </c>
      <c r="D236" s="75"/>
      <c r="E236" s="75"/>
      <c r="F236" s="75"/>
      <c r="G236" s="75"/>
      <c r="H236" s="75"/>
      <c r="I236" s="75"/>
      <c r="J236" s="75"/>
      <c r="K236" s="75"/>
      <c r="L236" s="75"/>
      <c r="M236" s="75"/>
      <c r="N236" s="75" t="e">
        <f>VLOOKUP(A236,Tabelle2!$B$4:$D$250,3,FALSE)</f>
        <v>#N/A</v>
      </c>
      <c r="O236" s="75"/>
      <c r="P236" s="75"/>
      <c r="Q236" s="75"/>
      <c r="R236" s="75"/>
      <c r="S236" s="75"/>
      <c r="T236" s="75"/>
      <c r="U236" s="75"/>
      <c r="V236" s="74"/>
      <c r="W236" s="74"/>
      <c r="X236" s="74"/>
    </row>
    <row r="237" spans="1:24" ht="30" customHeight="1">
      <c r="A237" s="76"/>
      <c r="B237" s="76"/>
      <c r="C237" s="75" t="e">
        <f>VLOOKUP(A237,Tabelle2!$B$4:$D$250,2,FALSE)</f>
        <v>#N/A</v>
      </c>
      <c r="D237" s="75"/>
      <c r="E237" s="75"/>
      <c r="F237" s="75"/>
      <c r="G237" s="75"/>
      <c r="H237" s="75"/>
      <c r="I237" s="75"/>
      <c r="J237" s="75"/>
      <c r="K237" s="75"/>
      <c r="L237" s="75"/>
      <c r="M237" s="75"/>
      <c r="N237" s="75" t="e">
        <f>VLOOKUP(A237,Tabelle2!$B$4:$D$250,3,FALSE)</f>
        <v>#N/A</v>
      </c>
      <c r="O237" s="75"/>
      <c r="P237" s="75"/>
      <c r="Q237" s="75"/>
      <c r="R237" s="75"/>
      <c r="S237" s="75"/>
      <c r="T237" s="75"/>
      <c r="U237" s="75"/>
      <c r="V237" s="74"/>
      <c r="W237" s="74"/>
      <c r="X237" s="74"/>
    </row>
    <row r="238" spans="1:24" ht="30" customHeight="1">
      <c r="A238" s="76"/>
      <c r="B238" s="76"/>
      <c r="C238" s="75" t="e">
        <f>VLOOKUP(A238,Tabelle2!$B$4:$D$250,2,FALSE)</f>
        <v>#N/A</v>
      </c>
      <c r="D238" s="75"/>
      <c r="E238" s="75"/>
      <c r="F238" s="75"/>
      <c r="G238" s="75"/>
      <c r="H238" s="75"/>
      <c r="I238" s="75"/>
      <c r="J238" s="75"/>
      <c r="K238" s="75"/>
      <c r="L238" s="75"/>
      <c r="M238" s="75"/>
      <c r="N238" s="75" t="e">
        <f>VLOOKUP(A238,Tabelle2!$B$4:$D$250,3,FALSE)</f>
        <v>#N/A</v>
      </c>
      <c r="O238" s="75"/>
      <c r="P238" s="75"/>
      <c r="Q238" s="75"/>
      <c r="R238" s="75"/>
      <c r="S238" s="75"/>
      <c r="T238" s="75"/>
      <c r="U238" s="75"/>
      <c r="V238" s="74"/>
      <c r="W238" s="74"/>
      <c r="X238" s="74"/>
    </row>
    <row r="239" spans="1:24" ht="30" customHeight="1">
      <c r="A239" s="76"/>
      <c r="B239" s="76"/>
      <c r="C239" s="75" t="e">
        <f>VLOOKUP(A239,Tabelle2!$B$4:$D$250,2,FALSE)</f>
        <v>#N/A</v>
      </c>
      <c r="D239" s="75"/>
      <c r="E239" s="75"/>
      <c r="F239" s="75"/>
      <c r="G239" s="75"/>
      <c r="H239" s="75"/>
      <c r="I239" s="75"/>
      <c r="J239" s="75"/>
      <c r="K239" s="75"/>
      <c r="L239" s="75"/>
      <c r="M239" s="75"/>
      <c r="N239" s="75" t="e">
        <f>VLOOKUP(A239,Tabelle2!$B$4:$D$250,3,FALSE)</f>
        <v>#N/A</v>
      </c>
      <c r="O239" s="75"/>
      <c r="P239" s="75"/>
      <c r="Q239" s="75"/>
      <c r="R239" s="75"/>
      <c r="S239" s="75"/>
      <c r="T239" s="75"/>
      <c r="U239" s="75"/>
      <c r="V239" s="74"/>
      <c r="W239" s="74"/>
      <c r="X239" s="74"/>
    </row>
    <row r="240" spans="1:24" ht="30" customHeight="1">
      <c r="A240" s="76"/>
      <c r="B240" s="76"/>
      <c r="C240" s="75" t="e">
        <f>VLOOKUP(A240,Tabelle2!$B$4:$D$250,2,FALSE)</f>
        <v>#N/A</v>
      </c>
      <c r="D240" s="75"/>
      <c r="E240" s="75"/>
      <c r="F240" s="75"/>
      <c r="G240" s="75"/>
      <c r="H240" s="75"/>
      <c r="I240" s="75"/>
      <c r="J240" s="75"/>
      <c r="K240" s="75"/>
      <c r="L240" s="75"/>
      <c r="M240" s="75"/>
      <c r="N240" s="75" t="e">
        <f>VLOOKUP(A240,Tabelle2!$B$4:$D$250,3,FALSE)</f>
        <v>#N/A</v>
      </c>
      <c r="O240" s="75"/>
      <c r="P240" s="75"/>
      <c r="Q240" s="75"/>
      <c r="R240" s="75"/>
      <c r="S240" s="75"/>
      <c r="T240" s="75"/>
      <c r="U240" s="75"/>
      <c r="V240" s="74"/>
      <c r="W240" s="74"/>
      <c r="X240" s="74"/>
    </row>
    <row r="241" spans="1:24" ht="30" customHeight="1">
      <c r="A241" s="76"/>
      <c r="B241" s="76"/>
      <c r="C241" s="75" t="e">
        <f>VLOOKUP(A241,Tabelle2!$B$4:$D$250,2,FALSE)</f>
        <v>#N/A</v>
      </c>
      <c r="D241" s="75"/>
      <c r="E241" s="75"/>
      <c r="F241" s="75"/>
      <c r="G241" s="75"/>
      <c r="H241" s="75"/>
      <c r="I241" s="75"/>
      <c r="J241" s="75"/>
      <c r="K241" s="75"/>
      <c r="L241" s="75"/>
      <c r="M241" s="75"/>
      <c r="N241" s="75" t="e">
        <f>VLOOKUP(A241,Tabelle2!$B$4:$D$250,3,FALSE)</f>
        <v>#N/A</v>
      </c>
      <c r="O241" s="75"/>
      <c r="P241" s="75"/>
      <c r="Q241" s="75"/>
      <c r="R241" s="75"/>
      <c r="S241" s="75"/>
      <c r="T241" s="75"/>
      <c r="U241" s="75"/>
      <c r="V241" s="74"/>
      <c r="W241" s="74"/>
      <c r="X241" s="74"/>
    </row>
    <row r="242" spans="1:24" ht="30" customHeight="1">
      <c r="A242" s="76"/>
      <c r="B242" s="76"/>
      <c r="C242" s="75" t="e">
        <f>VLOOKUP(A242,Tabelle2!$B$4:$D$250,2,FALSE)</f>
        <v>#N/A</v>
      </c>
      <c r="D242" s="75"/>
      <c r="E242" s="75"/>
      <c r="F242" s="75"/>
      <c r="G242" s="75"/>
      <c r="H242" s="75"/>
      <c r="I242" s="75"/>
      <c r="J242" s="75"/>
      <c r="K242" s="75"/>
      <c r="L242" s="75"/>
      <c r="M242" s="75"/>
      <c r="N242" s="75" t="e">
        <f>VLOOKUP(A242,Tabelle2!$B$4:$D$250,3,FALSE)</f>
        <v>#N/A</v>
      </c>
      <c r="O242" s="75"/>
      <c r="P242" s="75"/>
      <c r="Q242" s="75"/>
      <c r="R242" s="75"/>
      <c r="S242" s="75"/>
      <c r="T242" s="75"/>
      <c r="U242" s="75"/>
      <c r="V242" s="74"/>
      <c r="W242" s="74"/>
      <c r="X242" s="74"/>
    </row>
    <row r="243" spans="1:24" ht="30" customHeight="1">
      <c r="A243" s="76"/>
      <c r="B243" s="76"/>
      <c r="C243" s="75" t="e">
        <f>VLOOKUP(A243,Tabelle2!$B$4:$D$250,2,FALSE)</f>
        <v>#N/A</v>
      </c>
      <c r="D243" s="75"/>
      <c r="E243" s="75"/>
      <c r="F243" s="75"/>
      <c r="G243" s="75"/>
      <c r="H243" s="75"/>
      <c r="I243" s="75"/>
      <c r="J243" s="75"/>
      <c r="K243" s="75"/>
      <c r="L243" s="75"/>
      <c r="M243" s="75"/>
      <c r="N243" s="75" t="e">
        <f>VLOOKUP(A243,Tabelle2!$B$4:$D$250,3,FALSE)</f>
        <v>#N/A</v>
      </c>
      <c r="O243" s="75"/>
      <c r="P243" s="75"/>
      <c r="Q243" s="75"/>
      <c r="R243" s="75"/>
      <c r="S243" s="75"/>
      <c r="T243" s="75"/>
      <c r="U243" s="75"/>
      <c r="V243" s="74"/>
      <c r="W243" s="74"/>
      <c r="X243" s="74"/>
    </row>
    <row r="244" spans="1:24" ht="30" customHeight="1">
      <c r="A244" s="76"/>
      <c r="B244" s="76"/>
      <c r="C244" s="75" t="e">
        <f>VLOOKUP(A244,Tabelle2!$B$4:$D$250,2,FALSE)</f>
        <v>#N/A</v>
      </c>
      <c r="D244" s="75"/>
      <c r="E244" s="75"/>
      <c r="F244" s="75"/>
      <c r="G244" s="75"/>
      <c r="H244" s="75"/>
      <c r="I244" s="75"/>
      <c r="J244" s="75"/>
      <c r="K244" s="75"/>
      <c r="L244" s="75"/>
      <c r="M244" s="75"/>
      <c r="N244" s="75" t="e">
        <f>VLOOKUP(A244,Tabelle2!$B$4:$D$250,3,FALSE)</f>
        <v>#N/A</v>
      </c>
      <c r="O244" s="75"/>
      <c r="P244" s="75"/>
      <c r="Q244" s="75"/>
      <c r="R244" s="75"/>
      <c r="S244" s="75"/>
      <c r="T244" s="75"/>
      <c r="U244" s="75"/>
      <c r="V244" s="74"/>
      <c r="W244" s="74"/>
      <c r="X244" s="74"/>
    </row>
    <row r="245" spans="1:24" ht="30" customHeight="1">
      <c r="A245" s="76"/>
      <c r="B245" s="76"/>
      <c r="C245" s="75" t="e">
        <f>VLOOKUP(A245,Tabelle2!$B$4:$D$250,2,FALSE)</f>
        <v>#N/A</v>
      </c>
      <c r="D245" s="75"/>
      <c r="E245" s="75"/>
      <c r="F245" s="75"/>
      <c r="G245" s="75"/>
      <c r="H245" s="75"/>
      <c r="I245" s="75"/>
      <c r="J245" s="75"/>
      <c r="K245" s="75"/>
      <c r="L245" s="75"/>
      <c r="M245" s="75"/>
      <c r="N245" s="75" t="e">
        <f>VLOOKUP(A245,Tabelle2!$B$4:$D$250,3,FALSE)</f>
        <v>#N/A</v>
      </c>
      <c r="O245" s="75"/>
      <c r="P245" s="75"/>
      <c r="Q245" s="75"/>
      <c r="R245" s="75"/>
      <c r="S245" s="75"/>
      <c r="T245" s="75"/>
      <c r="U245" s="75"/>
      <c r="V245" s="74"/>
      <c r="W245" s="74"/>
      <c r="X245" s="74"/>
    </row>
    <row r="246" spans="1:24" ht="30" customHeight="1">
      <c r="A246" s="76"/>
      <c r="B246" s="76"/>
      <c r="C246" s="75" t="e">
        <f>VLOOKUP(A246,Tabelle2!$B$4:$D$250,2,FALSE)</f>
        <v>#N/A</v>
      </c>
      <c r="D246" s="75"/>
      <c r="E246" s="75"/>
      <c r="F246" s="75"/>
      <c r="G246" s="75"/>
      <c r="H246" s="75"/>
      <c r="I246" s="75"/>
      <c r="J246" s="75"/>
      <c r="K246" s="75"/>
      <c r="L246" s="75"/>
      <c r="M246" s="75"/>
      <c r="N246" s="75" t="e">
        <f>VLOOKUP(A246,Tabelle2!$B$4:$D$250,3,FALSE)</f>
        <v>#N/A</v>
      </c>
      <c r="O246" s="75"/>
      <c r="P246" s="75"/>
      <c r="Q246" s="75"/>
      <c r="R246" s="75"/>
      <c r="S246" s="75"/>
      <c r="T246" s="75"/>
      <c r="U246" s="75"/>
      <c r="V246" s="74"/>
      <c r="W246" s="74"/>
      <c r="X246" s="74"/>
    </row>
    <row r="247" spans="1:24" ht="30" customHeight="1">
      <c r="A247" s="76"/>
      <c r="B247" s="76"/>
      <c r="C247" s="75" t="e">
        <f>VLOOKUP(A247,Tabelle2!$B$4:$D$250,2,FALSE)</f>
        <v>#N/A</v>
      </c>
      <c r="D247" s="75"/>
      <c r="E247" s="75"/>
      <c r="F247" s="75"/>
      <c r="G247" s="75"/>
      <c r="H247" s="75"/>
      <c r="I247" s="75"/>
      <c r="J247" s="75"/>
      <c r="K247" s="75"/>
      <c r="L247" s="75"/>
      <c r="M247" s="75"/>
      <c r="N247" s="75" t="e">
        <f>VLOOKUP(A247,Tabelle2!$B$4:$D$250,3,FALSE)</f>
        <v>#N/A</v>
      </c>
      <c r="O247" s="75"/>
      <c r="P247" s="75"/>
      <c r="Q247" s="75"/>
      <c r="R247" s="75"/>
      <c r="S247" s="75"/>
      <c r="T247" s="75"/>
      <c r="U247" s="75"/>
      <c r="V247" s="74"/>
      <c r="W247" s="74"/>
      <c r="X247" s="74"/>
    </row>
    <row r="248" spans="1:24" ht="30" customHeight="1">
      <c r="A248" s="76"/>
      <c r="B248" s="76"/>
      <c r="C248" s="75" t="e">
        <f>VLOOKUP(A248,Tabelle2!$B$4:$D$250,2,FALSE)</f>
        <v>#N/A</v>
      </c>
      <c r="D248" s="75"/>
      <c r="E248" s="75"/>
      <c r="F248" s="75"/>
      <c r="G248" s="75"/>
      <c r="H248" s="75"/>
      <c r="I248" s="75"/>
      <c r="J248" s="75"/>
      <c r="K248" s="75"/>
      <c r="L248" s="75"/>
      <c r="M248" s="75"/>
      <c r="N248" s="75" t="e">
        <f>VLOOKUP(A248,Tabelle2!$B$4:$D$250,3,FALSE)</f>
        <v>#N/A</v>
      </c>
      <c r="O248" s="75"/>
      <c r="P248" s="75"/>
      <c r="Q248" s="75"/>
      <c r="R248" s="75"/>
      <c r="S248" s="75"/>
      <c r="T248" s="75"/>
      <c r="U248" s="75"/>
      <c r="V248" s="74"/>
      <c r="W248" s="74"/>
      <c r="X248" s="74"/>
    </row>
    <row r="249" spans="1:24" ht="30" customHeight="1">
      <c r="A249" s="76"/>
      <c r="B249" s="76"/>
      <c r="C249" s="75" t="e">
        <f>VLOOKUP(A249,Tabelle2!$B$4:$D$250,2,FALSE)</f>
        <v>#N/A</v>
      </c>
      <c r="D249" s="75"/>
      <c r="E249" s="75"/>
      <c r="F249" s="75"/>
      <c r="G249" s="75"/>
      <c r="H249" s="75"/>
      <c r="I249" s="75"/>
      <c r="J249" s="75"/>
      <c r="K249" s="75"/>
      <c r="L249" s="75"/>
      <c r="M249" s="75"/>
      <c r="N249" s="75" t="e">
        <f>VLOOKUP(A249,Tabelle2!$B$4:$D$250,3,FALSE)</f>
        <v>#N/A</v>
      </c>
      <c r="O249" s="75"/>
      <c r="P249" s="75"/>
      <c r="Q249" s="75"/>
      <c r="R249" s="75"/>
      <c r="S249" s="75"/>
      <c r="T249" s="75"/>
      <c r="U249" s="75"/>
      <c r="V249" s="74"/>
      <c r="W249" s="74"/>
      <c r="X249" s="74"/>
    </row>
    <row r="250" spans="1:24" ht="32.1" customHeight="1">
      <c r="A250" s="84" t="s">
        <v>718</v>
      </c>
      <c r="B250" s="85"/>
      <c r="C250" s="86" t="str">
        <f>VLOOKUP(A250,Tabelle2!$B$4:$D$250,2,FALSE)</f>
        <v>ZUGANG ZU FAHRZEUGINFORMATIONEN UND SOFTWARE AKTUALISIERUNGEN</v>
      </c>
      <c r="D250" s="87"/>
      <c r="E250" s="87"/>
      <c r="F250" s="87"/>
      <c r="G250" s="87"/>
      <c r="H250" s="87"/>
      <c r="I250" s="87"/>
      <c r="J250" s="87"/>
      <c r="K250" s="87"/>
      <c r="L250" s="87"/>
      <c r="M250" s="87"/>
      <c r="N250" s="87"/>
      <c r="O250" s="87"/>
      <c r="P250" s="87"/>
      <c r="Q250" s="87"/>
      <c r="R250" s="87"/>
      <c r="S250" s="87"/>
      <c r="T250" s="87"/>
      <c r="U250" s="87"/>
      <c r="V250" s="87"/>
      <c r="W250" s="87"/>
      <c r="X250" s="88"/>
    </row>
    <row r="251" spans="1:24" ht="30" customHeight="1">
      <c r="A251" s="76" t="s">
        <v>720</v>
      </c>
      <c r="B251" s="76"/>
      <c r="C251" s="75" t="str">
        <f>VLOOKUP(A251,Tabelle2!$B$4:$D$250,2,FALSE)</f>
        <v>Zugang zu Fahrzeug-OBD-Informationen sowie Fahrzeugreparatur- und -wartungsinformationen</v>
      </c>
      <c r="D251" s="75"/>
      <c r="E251" s="75"/>
      <c r="F251" s="75"/>
      <c r="G251" s="75"/>
      <c r="H251" s="75"/>
      <c r="I251" s="75"/>
      <c r="J251" s="75"/>
      <c r="K251" s="75"/>
      <c r="L251" s="75"/>
      <c r="M251" s="75"/>
      <c r="N251" s="75" t="str">
        <f>VLOOKUP(A251,Tabelle2!$B$4:$D$250,3,FALSE)</f>
        <v>Verordnung (EU) 2018/858, Artikel 61 bis 66 und Anhang X</v>
      </c>
      <c r="O251" s="75"/>
      <c r="P251" s="75"/>
      <c r="Q251" s="75"/>
      <c r="R251" s="75"/>
      <c r="S251" s="75"/>
      <c r="T251" s="75"/>
      <c r="U251" s="75"/>
      <c r="V251" s="74"/>
      <c r="W251" s="74"/>
      <c r="X251" s="74"/>
    </row>
    <row r="252" spans="1:24" ht="30" customHeight="1">
      <c r="A252" s="89" t="s">
        <v>723</v>
      </c>
      <c r="B252" s="89"/>
      <c r="C252" s="90" t="str">
        <f>VLOOKUP(A252,Tabelle2!$B$4:$D$250,2,FALSE)</f>
        <v>Softwareaktualisierung</v>
      </c>
      <c r="D252" s="90"/>
      <c r="E252" s="90"/>
      <c r="F252" s="90"/>
      <c r="G252" s="90"/>
      <c r="H252" s="90"/>
      <c r="I252" s="90"/>
      <c r="J252" s="90"/>
      <c r="K252" s="90"/>
      <c r="L252" s="90"/>
      <c r="M252" s="90"/>
      <c r="N252" s="90" t="str">
        <f>VLOOKUP(A252,Tabelle2!$B$4:$D$250,3,FALSE)</f>
        <v>Verordnung (EU) 2018/858, Anhang IV
UN-Regelung Nr. 156</v>
      </c>
      <c r="O252" s="90"/>
      <c r="P252" s="90"/>
      <c r="Q252" s="90"/>
      <c r="R252" s="90"/>
      <c r="S252" s="90"/>
      <c r="T252" s="90"/>
      <c r="U252" s="90"/>
      <c r="V252" s="73"/>
      <c r="W252" s="73"/>
      <c r="X252" s="73"/>
    </row>
    <row r="254" spans="1:24" ht="20.100000000000001" customHeight="1">
      <c r="A254" s="81" t="s">
        <v>459</v>
      </c>
      <c r="B254" s="81"/>
      <c r="C254" s="81"/>
      <c r="D254" s="81"/>
      <c r="E254" s="81"/>
      <c r="F254" s="81"/>
      <c r="G254" s="81"/>
      <c r="H254" s="81"/>
      <c r="I254" s="81"/>
      <c r="J254" s="81"/>
      <c r="K254" s="81"/>
      <c r="L254" s="81"/>
      <c r="M254" s="81"/>
      <c r="N254" s="81"/>
      <c r="O254" s="81"/>
      <c r="P254" s="81"/>
      <c r="Q254" s="81"/>
      <c r="R254" s="81"/>
      <c r="S254" s="81"/>
      <c r="T254" s="81"/>
      <c r="U254" s="81"/>
      <c r="V254" s="81"/>
      <c r="W254" s="81"/>
      <c r="X254" s="81"/>
    </row>
    <row r="255" spans="1:24" ht="20.100000000000001"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row>
    <row r="256" spans="1:24" ht="20.100000000000001"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row>
    <row r="257" spans="1:24" ht="20.100000000000001"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row>
    <row r="264" spans="1:24">
      <c r="A264" s="82" t="s">
        <v>63</v>
      </c>
      <c r="B264" s="82"/>
      <c r="C264" s="82"/>
      <c r="D264" s="82"/>
      <c r="M264" s="83" t="s">
        <v>62</v>
      </c>
      <c r="N264" s="83"/>
      <c r="O264" s="83"/>
      <c r="P264" s="83"/>
      <c r="Q264" s="83"/>
      <c r="R264" s="83"/>
      <c r="S264" s="83"/>
      <c r="T264" s="83"/>
      <c r="U264" s="83"/>
      <c r="V264" s="83"/>
      <c r="W264" s="83"/>
      <c r="X264" s="83"/>
    </row>
  </sheetData>
  <sheetProtection selectLockedCells="1"/>
  <mergeCells count="1013">
    <mergeCell ref="M6:N6"/>
    <mergeCell ref="O6:X6"/>
    <mergeCell ref="A7:X10"/>
    <mergeCell ref="A11:I11"/>
    <mergeCell ref="J11:X11"/>
    <mergeCell ref="A12:I12"/>
    <mergeCell ref="J12:X12"/>
    <mergeCell ref="A1:X3"/>
    <mergeCell ref="A4:C4"/>
    <mergeCell ref="D4:L4"/>
    <mergeCell ref="M4:N4"/>
    <mergeCell ref="O4:X4"/>
    <mergeCell ref="A5:C5"/>
    <mergeCell ref="D5:L6"/>
    <mergeCell ref="M5:N5"/>
    <mergeCell ref="O5:X5"/>
    <mergeCell ref="A6:C6"/>
    <mergeCell ref="C26:M26"/>
    <mergeCell ref="N26:U26"/>
    <mergeCell ref="A27:B27"/>
    <mergeCell ref="C27:M27"/>
    <mergeCell ref="N27:U27"/>
    <mergeCell ref="V27:V28"/>
    <mergeCell ref="N23:U23"/>
    <mergeCell ref="A24:B24"/>
    <mergeCell ref="C24:X24"/>
    <mergeCell ref="A25:B25"/>
    <mergeCell ref="C25:M25"/>
    <mergeCell ref="N25:U25"/>
    <mergeCell ref="V25:V26"/>
    <mergeCell ref="W25:W26"/>
    <mergeCell ref="X25:X26"/>
    <mergeCell ref="A26:B26"/>
    <mergeCell ref="A13:I13"/>
    <mergeCell ref="J13:X13"/>
    <mergeCell ref="A14:X14"/>
    <mergeCell ref="A15:U22"/>
    <mergeCell ref="V15:X15"/>
    <mergeCell ref="V16:V23"/>
    <mergeCell ref="W16:W23"/>
    <mergeCell ref="X16:X23"/>
    <mergeCell ref="A23:B23"/>
    <mergeCell ref="C23:M23"/>
    <mergeCell ref="X29:X30"/>
    <mergeCell ref="A30:B30"/>
    <mergeCell ref="C30:M30"/>
    <mergeCell ref="N30:U30"/>
    <mergeCell ref="A31:B31"/>
    <mergeCell ref="C31:M31"/>
    <mergeCell ref="N31:U31"/>
    <mergeCell ref="V31:V32"/>
    <mergeCell ref="W31:W32"/>
    <mergeCell ref="X31:X32"/>
    <mergeCell ref="W27:W28"/>
    <mergeCell ref="X27:X28"/>
    <mergeCell ref="A28:B28"/>
    <mergeCell ref="C28:M28"/>
    <mergeCell ref="N28:U28"/>
    <mergeCell ref="A29:B29"/>
    <mergeCell ref="C29:M29"/>
    <mergeCell ref="N29:U29"/>
    <mergeCell ref="V29:V30"/>
    <mergeCell ref="W29:W30"/>
    <mergeCell ref="A35:B35"/>
    <mergeCell ref="C35:M35"/>
    <mergeCell ref="N35:U35"/>
    <mergeCell ref="V35:V36"/>
    <mergeCell ref="W35:W36"/>
    <mergeCell ref="X35:X36"/>
    <mergeCell ref="A36:B36"/>
    <mergeCell ref="C36:M36"/>
    <mergeCell ref="N36:U36"/>
    <mergeCell ref="V33:V34"/>
    <mergeCell ref="W33:W34"/>
    <mergeCell ref="X33:X34"/>
    <mergeCell ref="A34:B34"/>
    <mergeCell ref="C34:M34"/>
    <mergeCell ref="N34:U34"/>
    <mergeCell ref="A32:B32"/>
    <mergeCell ref="C32:M32"/>
    <mergeCell ref="N32:U32"/>
    <mergeCell ref="A33:B33"/>
    <mergeCell ref="C33:M33"/>
    <mergeCell ref="N33:U33"/>
    <mergeCell ref="A39:B39"/>
    <mergeCell ref="C39:M39"/>
    <mergeCell ref="N39:U39"/>
    <mergeCell ref="V39:V40"/>
    <mergeCell ref="W39:W40"/>
    <mergeCell ref="X39:X40"/>
    <mergeCell ref="A40:B40"/>
    <mergeCell ref="C40:M40"/>
    <mergeCell ref="N40:U40"/>
    <mergeCell ref="A37:B37"/>
    <mergeCell ref="C37:M37"/>
    <mergeCell ref="N37:U37"/>
    <mergeCell ref="V37:V38"/>
    <mergeCell ref="W37:W38"/>
    <mergeCell ref="X37:X38"/>
    <mergeCell ref="A38:B38"/>
    <mergeCell ref="C38:M38"/>
    <mergeCell ref="N38:U38"/>
    <mergeCell ref="A43:B43"/>
    <mergeCell ref="C43:M43"/>
    <mergeCell ref="N43:U43"/>
    <mergeCell ref="V43:V44"/>
    <mergeCell ref="W43:W44"/>
    <mergeCell ref="X43:X44"/>
    <mergeCell ref="A44:B44"/>
    <mergeCell ref="C44:M44"/>
    <mergeCell ref="N44:U44"/>
    <mergeCell ref="A41:B41"/>
    <mergeCell ref="C41:M41"/>
    <mergeCell ref="N41:U41"/>
    <mergeCell ref="V41:V42"/>
    <mergeCell ref="W41:W42"/>
    <mergeCell ref="X41:X42"/>
    <mergeCell ref="A42:B42"/>
    <mergeCell ref="C42:M42"/>
    <mergeCell ref="N42:U42"/>
    <mergeCell ref="A47:B47"/>
    <mergeCell ref="C47:M47"/>
    <mergeCell ref="N47:U47"/>
    <mergeCell ref="V47:V48"/>
    <mergeCell ref="W47:W48"/>
    <mergeCell ref="X47:X48"/>
    <mergeCell ref="A48:B48"/>
    <mergeCell ref="C48:M48"/>
    <mergeCell ref="N48:U48"/>
    <mergeCell ref="A45:B45"/>
    <mergeCell ref="C45:M45"/>
    <mergeCell ref="N45:U45"/>
    <mergeCell ref="V45:V46"/>
    <mergeCell ref="W45:W46"/>
    <mergeCell ref="X45:X46"/>
    <mergeCell ref="A46:B46"/>
    <mergeCell ref="C46:M46"/>
    <mergeCell ref="N46:U46"/>
    <mergeCell ref="A51:B51"/>
    <mergeCell ref="C51:M51"/>
    <mergeCell ref="N51:U51"/>
    <mergeCell ref="V51:V52"/>
    <mergeCell ref="W51:W52"/>
    <mergeCell ref="X51:X52"/>
    <mergeCell ref="A52:B52"/>
    <mergeCell ref="C52:M52"/>
    <mergeCell ref="N52:U52"/>
    <mergeCell ref="A49:B49"/>
    <mergeCell ref="C49:M49"/>
    <mergeCell ref="N49:U49"/>
    <mergeCell ref="V49:V50"/>
    <mergeCell ref="W49:W50"/>
    <mergeCell ref="X49:X50"/>
    <mergeCell ref="A50:B50"/>
    <mergeCell ref="C50:M50"/>
    <mergeCell ref="N50:U50"/>
    <mergeCell ref="A55:B55"/>
    <mergeCell ref="C55:M55"/>
    <mergeCell ref="N55:U55"/>
    <mergeCell ref="V55:V56"/>
    <mergeCell ref="W55:W56"/>
    <mergeCell ref="X55:X56"/>
    <mergeCell ref="A56:B56"/>
    <mergeCell ref="C56:M56"/>
    <mergeCell ref="N56:U56"/>
    <mergeCell ref="A53:B53"/>
    <mergeCell ref="C53:M53"/>
    <mergeCell ref="N53:U53"/>
    <mergeCell ref="V53:V54"/>
    <mergeCell ref="W53:W54"/>
    <mergeCell ref="X53:X54"/>
    <mergeCell ref="A54:B54"/>
    <mergeCell ref="C54:M54"/>
    <mergeCell ref="N54:U54"/>
    <mergeCell ref="A59:B59"/>
    <mergeCell ref="C59:M59"/>
    <mergeCell ref="N59:U59"/>
    <mergeCell ref="V59:V60"/>
    <mergeCell ref="W59:W60"/>
    <mergeCell ref="X59:X60"/>
    <mergeCell ref="A60:B60"/>
    <mergeCell ref="C60:M60"/>
    <mergeCell ref="N60:U60"/>
    <mergeCell ref="A57:B57"/>
    <mergeCell ref="C57:M57"/>
    <mergeCell ref="N57:U57"/>
    <mergeCell ref="V57:V58"/>
    <mergeCell ref="W57:W58"/>
    <mergeCell ref="X57:X58"/>
    <mergeCell ref="A58:B58"/>
    <mergeCell ref="C58:M58"/>
    <mergeCell ref="N58:U58"/>
    <mergeCell ref="A63:B63"/>
    <mergeCell ref="C63:M63"/>
    <mergeCell ref="N63:U63"/>
    <mergeCell ref="V63:V64"/>
    <mergeCell ref="W63:W64"/>
    <mergeCell ref="X63:X64"/>
    <mergeCell ref="A64:B64"/>
    <mergeCell ref="C64:M64"/>
    <mergeCell ref="N64:U64"/>
    <mergeCell ref="A61:B61"/>
    <mergeCell ref="C61:M61"/>
    <mergeCell ref="N61:U61"/>
    <mergeCell ref="V61:V62"/>
    <mergeCell ref="W61:W62"/>
    <mergeCell ref="X61:X62"/>
    <mergeCell ref="A62:B62"/>
    <mergeCell ref="C62:M62"/>
    <mergeCell ref="N62:U62"/>
    <mergeCell ref="N83:U83"/>
    <mergeCell ref="A84:B84"/>
    <mergeCell ref="C84:M84"/>
    <mergeCell ref="N84:U84"/>
    <mergeCell ref="V84:V85"/>
    <mergeCell ref="W84:W85"/>
    <mergeCell ref="A81:B81"/>
    <mergeCell ref="C81:X81"/>
    <mergeCell ref="A82:B82"/>
    <mergeCell ref="C82:M82"/>
    <mergeCell ref="N82:U82"/>
    <mergeCell ref="V82:V83"/>
    <mergeCell ref="W82:W83"/>
    <mergeCell ref="X82:X83"/>
    <mergeCell ref="A83:B83"/>
    <mergeCell ref="C83:M83"/>
    <mergeCell ref="A79:B79"/>
    <mergeCell ref="C79:M79"/>
    <mergeCell ref="N79:U79"/>
    <mergeCell ref="V79:V80"/>
    <mergeCell ref="W79:W80"/>
    <mergeCell ref="X79:X80"/>
    <mergeCell ref="A80:B80"/>
    <mergeCell ref="C80:M80"/>
    <mergeCell ref="N80:U80"/>
    <mergeCell ref="V88:V89"/>
    <mergeCell ref="W88:W89"/>
    <mergeCell ref="X88:X89"/>
    <mergeCell ref="A89:B89"/>
    <mergeCell ref="C89:M89"/>
    <mergeCell ref="N89:U89"/>
    <mergeCell ref="A87:B87"/>
    <mergeCell ref="C87:M87"/>
    <mergeCell ref="N87:U87"/>
    <mergeCell ref="A88:B88"/>
    <mergeCell ref="C88:M88"/>
    <mergeCell ref="N88:U88"/>
    <mergeCell ref="X84:X85"/>
    <mergeCell ref="A85:B85"/>
    <mergeCell ref="C85:M85"/>
    <mergeCell ref="N85:U85"/>
    <mergeCell ref="A86:B86"/>
    <mergeCell ref="C86:M86"/>
    <mergeCell ref="N86:U86"/>
    <mergeCell ref="V86:V87"/>
    <mergeCell ref="W86:W87"/>
    <mergeCell ref="X86:X87"/>
    <mergeCell ref="A92:B92"/>
    <mergeCell ref="C92:M92"/>
    <mergeCell ref="N92:U92"/>
    <mergeCell ref="V92:V93"/>
    <mergeCell ref="W92:W93"/>
    <mergeCell ref="X92:X93"/>
    <mergeCell ref="A93:B93"/>
    <mergeCell ref="C93:M93"/>
    <mergeCell ref="N93:U93"/>
    <mergeCell ref="A90:B90"/>
    <mergeCell ref="C90:M90"/>
    <mergeCell ref="N90:U90"/>
    <mergeCell ref="V90:V91"/>
    <mergeCell ref="W90:W91"/>
    <mergeCell ref="X90:X91"/>
    <mergeCell ref="A91:B91"/>
    <mergeCell ref="C91:M91"/>
    <mergeCell ref="N91:U91"/>
    <mergeCell ref="A96:B96"/>
    <mergeCell ref="C96:M96"/>
    <mergeCell ref="N96:U96"/>
    <mergeCell ref="V96:V97"/>
    <mergeCell ref="W96:W97"/>
    <mergeCell ref="X96:X97"/>
    <mergeCell ref="A97:B97"/>
    <mergeCell ref="C97:M97"/>
    <mergeCell ref="N97:U97"/>
    <mergeCell ref="A94:B94"/>
    <mergeCell ref="C94:M94"/>
    <mergeCell ref="N94:U94"/>
    <mergeCell ref="V94:V95"/>
    <mergeCell ref="W94:W95"/>
    <mergeCell ref="X94:X95"/>
    <mergeCell ref="A95:B95"/>
    <mergeCell ref="C95:M95"/>
    <mergeCell ref="N95:U95"/>
    <mergeCell ref="A100:B100"/>
    <mergeCell ref="C100:M100"/>
    <mergeCell ref="N100:U100"/>
    <mergeCell ref="V100:V101"/>
    <mergeCell ref="W100:W101"/>
    <mergeCell ref="X100:X101"/>
    <mergeCell ref="A101:B101"/>
    <mergeCell ref="C101:M101"/>
    <mergeCell ref="N101:U101"/>
    <mergeCell ref="A98:B98"/>
    <mergeCell ref="C98:M98"/>
    <mergeCell ref="N98:U98"/>
    <mergeCell ref="V98:V99"/>
    <mergeCell ref="W98:W99"/>
    <mergeCell ref="X98:X99"/>
    <mergeCell ref="A99:B99"/>
    <mergeCell ref="C99:M99"/>
    <mergeCell ref="N99:U99"/>
    <mergeCell ref="N112:U112"/>
    <mergeCell ref="A113:B113"/>
    <mergeCell ref="C113:M113"/>
    <mergeCell ref="N113:U113"/>
    <mergeCell ref="V113:V114"/>
    <mergeCell ref="W113:W114"/>
    <mergeCell ref="A110:B110"/>
    <mergeCell ref="C110:X110"/>
    <mergeCell ref="A111:B111"/>
    <mergeCell ref="C111:M111"/>
    <mergeCell ref="N111:U111"/>
    <mergeCell ref="V111:V112"/>
    <mergeCell ref="W111:W112"/>
    <mergeCell ref="X111:X112"/>
    <mergeCell ref="A112:B112"/>
    <mergeCell ref="C112:M112"/>
    <mergeCell ref="A108:B108"/>
    <mergeCell ref="C108:M108"/>
    <mergeCell ref="N108:U108"/>
    <mergeCell ref="V108:V109"/>
    <mergeCell ref="W108:W109"/>
    <mergeCell ref="X108:X109"/>
    <mergeCell ref="A109:B109"/>
    <mergeCell ref="C109:M109"/>
    <mergeCell ref="N109:U109"/>
    <mergeCell ref="V117:V118"/>
    <mergeCell ref="W117:W118"/>
    <mergeCell ref="X117:X118"/>
    <mergeCell ref="A118:B118"/>
    <mergeCell ref="C118:M118"/>
    <mergeCell ref="N118:U118"/>
    <mergeCell ref="A116:B116"/>
    <mergeCell ref="C116:M116"/>
    <mergeCell ref="N116:U116"/>
    <mergeCell ref="A117:B117"/>
    <mergeCell ref="C117:M117"/>
    <mergeCell ref="N117:U117"/>
    <mergeCell ref="X113:X114"/>
    <mergeCell ref="A114:B114"/>
    <mergeCell ref="C114:M114"/>
    <mergeCell ref="N114:U114"/>
    <mergeCell ref="A115:B115"/>
    <mergeCell ref="C115:M115"/>
    <mergeCell ref="N115:U115"/>
    <mergeCell ref="V115:V116"/>
    <mergeCell ref="W115:W116"/>
    <mergeCell ref="X115:X116"/>
    <mergeCell ref="A121:B121"/>
    <mergeCell ref="C121:M121"/>
    <mergeCell ref="N121:U121"/>
    <mergeCell ref="V121:V122"/>
    <mergeCell ref="W121:W122"/>
    <mergeCell ref="X121:X122"/>
    <mergeCell ref="A122:B122"/>
    <mergeCell ref="C122:M122"/>
    <mergeCell ref="N122:U122"/>
    <mergeCell ref="A119:B119"/>
    <mergeCell ref="C119:M119"/>
    <mergeCell ref="N119:U119"/>
    <mergeCell ref="V119:V120"/>
    <mergeCell ref="W119:W120"/>
    <mergeCell ref="X119:X120"/>
    <mergeCell ref="A120:B120"/>
    <mergeCell ref="C120:M120"/>
    <mergeCell ref="N120:U120"/>
    <mergeCell ref="A125:B125"/>
    <mergeCell ref="C125:M125"/>
    <mergeCell ref="N125:U125"/>
    <mergeCell ref="V125:V126"/>
    <mergeCell ref="W125:W126"/>
    <mergeCell ref="X125:X126"/>
    <mergeCell ref="A126:B126"/>
    <mergeCell ref="C126:M126"/>
    <mergeCell ref="N126:U126"/>
    <mergeCell ref="A123:B123"/>
    <mergeCell ref="C123:M123"/>
    <mergeCell ref="N123:U123"/>
    <mergeCell ref="V123:V124"/>
    <mergeCell ref="W123:W124"/>
    <mergeCell ref="X123:X124"/>
    <mergeCell ref="A124:B124"/>
    <mergeCell ref="C124:M124"/>
    <mergeCell ref="N124:U124"/>
    <mergeCell ref="X131:X132"/>
    <mergeCell ref="A132:B132"/>
    <mergeCell ref="C132:M132"/>
    <mergeCell ref="N132:U132"/>
    <mergeCell ref="A129:B129"/>
    <mergeCell ref="C129:M129"/>
    <mergeCell ref="N129:U129"/>
    <mergeCell ref="V129:V130"/>
    <mergeCell ref="W129:W130"/>
    <mergeCell ref="X129:X130"/>
    <mergeCell ref="A130:B130"/>
    <mergeCell ref="C130:M130"/>
    <mergeCell ref="N130:U130"/>
    <mergeCell ref="A127:B127"/>
    <mergeCell ref="C127:M127"/>
    <mergeCell ref="N127:U127"/>
    <mergeCell ref="V127:V128"/>
    <mergeCell ref="W127:W128"/>
    <mergeCell ref="X127:X128"/>
    <mergeCell ref="A128:B128"/>
    <mergeCell ref="C128:M128"/>
    <mergeCell ref="N128:U128"/>
    <mergeCell ref="N145:U145"/>
    <mergeCell ref="A146:B146"/>
    <mergeCell ref="C146:M146"/>
    <mergeCell ref="N146:U146"/>
    <mergeCell ref="V146:V147"/>
    <mergeCell ref="W146:W147"/>
    <mergeCell ref="A143:B143"/>
    <mergeCell ref="C143:X143"/>
    <mergeCell ref="A144:B144"/>
    <mergeCell ref="C144:M144"/>
    <mergeCell ref="N144:U144"/>
    <mergeCell ref="V144:V145"/>
    <mergeCell ref="W144:W145"/>
    <mergeCell ref="X144:X145"/>
    <mergeCell ref="A145:B145"/>
    <mergeCell ref="C145:M145"/>
    <mergeCell ref="A141:B141"/>
    <mergeCell ref="C141:M141"/>
    <mergeCell ref="N141:U141"/>
    <mergeCell ref="V141:V142"/>
    <mergeCell ref="W141:W142"/>
    <mergeCell ref="X141:X142"/>
    <mergeCell ref="A142:B142"/>
    <mergeCell ref="C142:M142"/>
    <mergeCell ref="N142:U142"/>
    <mergeCell ref="V150:V151"/>
    <mergeCell ref="W150:W151"/>
    <mergeCell ref="X150:X151"/>
    <mergeCell ref="A151:B151"/>
    <mergeCell ref="C151:M151"/>
    <mergeCell ref="N151:U151"/>
    <mergeCell ref="A149:B149"/>
    <mergeCell ref="C149:M149"/>
    <mergeCell ref="N149:U149"/>
    <mergeCell ref="A150:B150"/>
    <mergeCell ref="C150:M150"/>
    <mergeCell ref="N150:U150"/>
    <mergeCell ref="X146:X147"/>
    <mergeCell ref="A147:B147"/>
    <mergeCell ref="C147:M147"/>
    <mergeCell ref="N147:U147"/>
    <mergeCell ref="A148:B148"/>
    <mergeCell ref="C148:M148"/>
    <mergeCell ref="N148:U148"/>
    <mergeCell ref="V148:V149"/>
    <mergeCell ref="W148:W149"/>
    <mergeCell ref="X148:X149"/>
    <mergeCell ref="A154:B154"/>
    <mergeCell ref="C154:M154"/>
    <mergeCell ref="N154:U154"/>
    <mergeCell ref="V154:V155"/>
    <mergeCell ref="W154:W155"/>
    <mergeCell ref="X154:X155"/>
    <mergeCell ref="A155:B155"/>
    <mergeCell ref="C155:M155"/>
    <mergeCell ref="N155:U155"/>
    <mergeCell ref="A152:B152"/>
    <mergeCell ref="C152:M152"/>
    <mergeCell ref="N152:U152"/>
    <mergeCell ref="V152:V153"/>
    <mergeCell ref="W152:W153"/>
    <mergeCell ref="X152:X153"/>
    <mergeCell ref="A153:B153"/>
    <mergeCell ref="C153:M153"/>
    <mergeCell ref="N153:U153"/>
    <mergeCell ref="A158:B158"/>
    <mergeCell ref="C158:M158"/>
    <mergeCell ref="N158:U158"/>
    <mergeCell ref="V158:V159"/>
    <mergeCell ref="W158:W159"/>
    <mergeCell ref="X158:X159"/>
    <mergeCell ref="A159:B159"/>
    <mergeCell ref="C159:M159"/>
    <mergeCell ref="N159:U159"/>
    <mergeCell ref="A156:B156"/>
    <mergeCell ref="C156:M156"/>
    <mergeCell ref="N156:U156"/>
    <mergeCell ref="V156:V157"/>
    <mergeCell ref="W156:W157"/>
    <mergeCell ref="X156:X157"/>
    <mergeCell ref="A157:B157"/>
    <mergeCell ref="C157:M157"/>
    <mergeCell ref="N157:U157"/>
    <mergeCell ref="A162:B162"/>
    <mergeCell ref="C162:M162"/>
    <mergeCell ref="N162:U162"/>
    <mergeCell ref="V162:V163"/>
    <mergeCell ref="W162:W163"/>
    <mergeCell ref="X162:X163"/>
    <mergeCell ref="A163:B163"/>
    <mergeCell ref="C163:M163"/>
    <mergeCell ref="N163:U163"/>
    <mergeCell ref="A160:B160"/>
    <mergeCell ref="C160:M160"/>
    <mergeCell ref="N160:U160"/>
    <mergeCell ref="V160:V161"/>
    <mergeCell ref="W160:W161"/>
    <mergeCell ref="X160:X161"/>
    <mergeCell ref="A161:B161"/>
    <mergeCell ref="C161:M161"/>
    <mergeCell ref="N161:U161"/>
    <mergeCell ref="A166:B166"/>
    <mergeCell ref="C166:M166"/>
    <mergeCell ref="N166:U166"/>
    <mergeCell ref="V166:V167"/>
    <mergeCell ref="W166:W167"/>
    <mergeCell ref="X166:X167"/>
    <mergeCell ref="A167:B167"/>
    <mergeCell ref="C167:M167"/>
    <mergeCell ref="N167:U167"/>
    <mergeCell ref="A164:B164"/>
    <mergeCell ref="C164:M164"/>
    <mergeCell ref="N164:U164"/>
    <mergeCell ref="V164:V165"/>
    <mergeCell ref="W164:W165"/>
    <mergeCell ref="X164:X165"/>
    <mergeCell ref="A165:B165"/>
    <mergeCell ref="C165:M165"/>
    <mergeCell ref="N165:U165"/>
    <mergeCell ref="A170:B170"/>
    <mergeCell ref="C170:M170"/>
    <mergeCell ref="N170:U170"/>
    <mergeCell ref="V170:V171"/>
    <mergeCell ref="W170:W171"/>
    <mergeCell ref="X170:X171"/>
    <mergeCell ref="A171:B171"/>
    <mergeCell ref="C171:M171"/>
    <mergeCell ref="N171:U171"/>
    <mergeCell ref="A168:B168"/>
    <mergeCell ref="C168:M168"/>
    <mergeCell ref="N168:U168"/>
    <mergeCell ref="V168:V169"/>
    <mergeCell ref="W168:W169"/>
    <mergeCell ref="X168:X169"/>
    <mergeCell ref="A169:B169"/>
    <mergeCell ref="C169:M169"/>
    <mergeCell ref="N169:U169"/>
    <mergeCell ref="A174:B174"/>
    <mergeCell ref="C174:M174"/>
    <mergeCell ref="N174:U174"/>
    <mergeCell ref="V174:V175"/>
    <mergeCell ref="W174:W175"/>
    <mergeCell ref="X174:X175"/>
    <mergeCell ref="A175:B175"/>
    <mergeCell ref="C175:M175"/>
    <mergeCell ref="N175:U175"/>
    <mergeCell ref="A172:B172"/>
    <mergeCell ref="C172:M172"/>
    <mergeCell ref="N172:U172"/>
    <mergeCell ref="V172:V173"/>
    <mergeCell ref="W172:W173"/>
    <mergeCell ref="X172:X173"/>
    <mergeCell ref="A173:B173"/>
    <mergeCell ref="C173:M173"/>
    <mergeCell ref="N173:U173"/>
    <mergeCell ref="N182:U182"/>
    <mergeCell ref="A183:B183"/>
    <mergeCell ref="C183:M183"/>
    <mergeCell ref="N183:U183"/>
    <mergeCell ref="V183:V184"/>
    <mergeCell ref="W183:W184"/>
    <mergeCell ref="A180:B180"/>
    <mergeCell ref="C180:X180"/>
    <mergeCell ref="A181:B181"/>
    <mergeCell ref="C181:M181"/>
    <mergeCell ref="N181:U181"/>
    <mergeCell ref="V181:V182"/>
    <mergeCell ref="W181:W182"/>
    <mergeCell ref="X181:X182"/>
    <mergeCell ref="A182:B182"/>
    <mergeCell ref="C182:M182"/>
    <mergeCell ref="A178:B178"/>
    <mergeCell ref="C178:M178"/>
    <mergeCell ref="N178:U178"/>
    <mergeCell ref="V178:V179"/>
    <mergeCell ref="W178:W179"/>
    <mergeCell ref="X178:X179"/>
    <mergeCell ref="A179:B179"/>
    <mergeCell ref="C179:M179"/>
    <mergeCell ref="N179:U179"/>
    <mergeCell ref="N188:U188"/>
    <mergeCell ref="A186:B186"/>
    <mergeCell ref="C186:M186"/>
    <mergeCell ref="N186:U186"/>
    <mergeCell ref="A187:B187"/>
    <mergeCell ref="C187:M187"/>
    <mergeCell ref="N187:U187"/>
    <mergeCell ref="X183:X184"/>
    <mergeCell ref="A184:B184"/>
    <mergeCell ref="C184:M184"/>
    <mergeCell ref="N184:U184"/>
    <mergeCell ref="A185:B185"/>
    <mergeCell ref="C185:M185"/>
    <mergeCell ref="N185:U185"/>
    <mergeCell ref="V185:V186"/>
    <mergeCell ref="W185:W186"/>
    <mergeCell ref="X185:X186"/>
    <mergeCell ref="A197:B197"/>
    <mergeCell ref="C197:M197"/>
    <mergeCell ref="N197:U197"/>
    <mergeCell ref="V197:V198"/>
    <mergeCell ref="W197:W198"/>
    <mergeCell ref="X197:X198"/>
    <mergeCell ref="A198:B198"/>
    <mergeCell ref="C198:M198"/>
    <mergeCell ref="N198:U198"/>
    <mergeCell ref="A193:B193"/>
    <mergeCell ref="C193:M193"/>
    <mergeCell ref="N193:U193"/>
    <mergeCell ref="V193:V194"/>
    <mergeCell ref="W193:W194"/>
    <mergeCell ref="X193:X194"/>
    <mergeCell ref="A194:B194"/>
    <mergeCell ref="C194:M194"/>
    <mergeCell ref="N194:U194"/>
    <mergeCell ref="A195:B195"/>
    <mergeCell ref="C195:M195"/>
    <mergeCell ref="N195:U195"/>
    <mergeCell ref="V195:V196"/>
    <mergeCell ref="W195:W196"/>
    <mergeCell ref="X195:X196"/>
    <mergeCell ref="A196:B196"/>
    <mergeCell ref="C196:M196"/>
    <mergeCell ref="N196:U196"/>
    <mergeCell ref="X202:X203"/>
    <mergeCell ref="A203:B203"/>
    <mergeCell ref="C203:M203"/>
    <mergeCell ref="N203:U203"/>
    <mergeCell ref="A204:B204"/>
    <mergeCell ref="C204:M204"/>
    <mergeCell ref="N204:U204"/>
    <mergeCell ref="V204:V205"/>
    <mergeCell ref="W204:W205"/>
    <mergeCell ref="X204:X205"/>
    <mergeCell ref="N201:U201"/>
    <mergeCell ref="A202:B202"/>
    <mergeCell ref="C202:M202"/>
    <mergeCell ref="N202:U202"/>
    <mergeCell ref="V202:V203"/>
    <mergeCell ref="W202:W203"/>
    <mergeCell ref="A199:B199"/>
    <mergeCell ref="C199:X199"/>
    <mergeCell ref="A200:B200"/>
    <mergeCell ref="C200:M200"/>
    <mergeCell ref="N200:U200"/>
    <mergeCell ref="V200:V201"/>
    <mergeCell ref="W200:W201"/>
    <mergeCell ref="X200:X201"/>
    <mergeCell ref="A201:B201"/>
    <mergeCell ref="C201:M201"/>
    <mergeCell ref="A208:B208"/>
    <mergeCell ref="C208:M208"/>
    <mergeCell ref="N208:U208"/>
    <mergeCell ref="V208:V209"/>
    <mergeCell ref="W208:W209"/>
    <mergeCell ref="X208:X209"/>
    <mergeCell ref="A209:B209"/>
    <mergeCell ref="C209:M209"/>
    <mergeCell ref="N209:U209"/>
    <mergeCell ref="V206:V207"/>
    <mergeCell ref="W206:W207"/>
    <mergeCell ref="X206:X207"/>
    <mergeCell ref="A207:B207"/>
    <mergeCell ref="C207:M207"/>
    <mergeCell ref="N207:U207"/>
    <mergeCell ref="A205:B205"/>
    <mergeCell ref="C205:M205"/>
    <mergeCell ref="N205:U205"/>
    <mergeCell ref="A206:B206"/>
    <mergeCell ref="C206:M206"/>
    <mergeCell ref="N206:U206"/>
    <mergeCell ref="A212:B212"/>
    <mergeCell ref="C212:M212"/>
    <mergeCell ref="N212:U212"/>
    <mergeCell ref="V212:V213"/>
    <mergeCell ref="W212:W213"/>
    <mergeCell ref="X212:X213"/>
    <mergeCell ref="A213:B213"/>
    <mergeCell ref="C213:M213"/>
    <mergeCell ref="N213:U213"/>
    <mergeCell ref="A210:B210"/>
    <mergeCell ref="C210:M210"/>
    <mergeCell ref="N210:U210"/>
    <mergeCell ref="V210:V211"/>
    <mergeCell ref="W210:W211"/>
    <mergeCell ref="X210:X211"/>
    <mergeCell ref="A211:B211"/>
    <mergeCell ref="C211:M211"/>
    <mergeCell ref="N211:U211"/>
    <mergeCell ref="A216:B216"/>
    <mergeCell ref="C216:M216"/>
    <mergeCell ref="N216:U216"/>
    <mergeCell ref="V216:V217"/>
    <mergeCell ref="W216:W217"/>
    <mergeCell ref="X216:X217"/>
    <mergeCell ref="A217:B217"/>
    <mergeCell ref="C217:M217"/>
    <mergeCell ref="N217:U217"/>
    <mergeCell ref="A214:B214"/>
    <mergeCell ref="C214:M214"/>
    <mergeCell ref="N214:U214"/>
    <mergeCell ref="V214:V215"/>
    <mergeCell ref="W214:W215"/>
    <mergeCell ref="X214:X215"/>
    <mergeCell ref="A215:B215"/>
    <mergeCell ref="C215:M215"/>
    <mergeCell ref="N215:U215"/>
    <mergeCell ref="N236:U236"/>
    <mergeCell ref="A232:B232"/>
    <mergeCell ref="C232:X232"/>
    <mergeCell ref="A233:B233"/>
    <mergeCell ref="C233:M233"/>
    <mergeCell ref="N233:U233"/>
    <mergeCell ref="A234:B234"/>
    <mergeCell ref="C234:M234"/>
    <mergeCell ref="N234:U234"/>
    <mergeCell ref="A230:B230"/>
    <mergeCell ref="C230:M230"/>
    <mergeCell ref="N230:U230"/>
    <mergeCell ref="V230:V231"/>
    <mergeCell ref="W230:W231"/>
    <mergeCell ref="X230:X231"/>
    <mergeCell ref="A231:B231"/>
    <mergeCell ref="C231:M231"/>
    <mergeCell ref="N231:U231"/>
    <mergeCell ref="A264:D264"/>
    <mergeCell ref="M264:X264"/>
    <mergeCell ref="A65:B65"/>
    <mergeCell ref="C65:M65"/>
    <mergeCell ref="N65:U65"/>
    <mergeCell ref="V65:V66"/>
    <mergeCell ref="W65:W66"/>
    <mergeCell ref="X65:X66"/>
    <mergeCell ref="A66:B66"/>
    <mergeCell ref="A250:B250"/>
    <mergeCell ref="C250:X250"/>
    <mergeCell ref="A251:B251"/>
    <mergeCell ref="C251:M251"/>
    <mergeCell ref="N251:U251"/>
    <mergeCell ref="A252:B252"/>
    <mergeCell ref="C252:M252"/>
    <mergeCell ref="N252:U252"/>
    <mergeCell ref="A245:B245"/>
    <mergeCell ref="C245:M245"/>
    <mergeCell ref="N245:U245"/>
    <mergeCell ref="A249:B249"/>
    <mergeCell ref="C249:M249"/>
    <mergeCell ref="N249:U249"/>
    <mergeCell ref="A246:B246"/>
    <mergeCell ref="C246:M246"/>
    <mergeCell ref="N246:U246"/>
    <mergeCell ref="A247:B247"/>
    <mergeCell ref="A243:B243"/>
    <mergeCell ref="C243:M243"/>
    <mergeCell ref="N243:U243"/>
    <mergeCell ref="A244:B244"/>
    <mergeCell ref="C244:M244"/>
    <mergeCell ref="W67:W68"/>
    <mergeCell ref="X67:X68"/>
    <mergeCell ref="A68:B68"/>
    <mergeCell ref="C68:M68"/>
    <mergeCell ref="N68:U68"/>
    <mergeCell ref="A69:B69"/>
    <mergeCell ref="C69:M69"/>
    <mergeCell ref="N69:U69"/>
    <mergeCell ref="V69:V70"/>
    <mergeCell ref="W69:W70"/>
    <mergeCell ref="C66:M66"/>
    <mergeCell ref="N66:U66"/>
    <mergeCell ref="A67:B67"/>
    <mergeCell ref="C67:M67"/>
    <mergeCell ref="N67:U67"/>
    <mergeCell ref="V67:V68"/>
    <mergeCell ref="A254:X257"/>
    <mergeCell ref="N244:U244"/>
    <mergeCell ref="A241:B241"/>
    <mergeCell ref="C241:M241"/>
    <mergeCell ref="N241:U241"/>
    <mergeCell ref="A242:B242"/>
    <mergeCell ref="C242:M242"/>
    <mergeCell ref="N242:U242"/>
    <mergeCell ref="A239:B239"/>
    <mergeCell ref="C239:M239"/>
    <mergeCell ref="N239:U239"/>
    <mergeCell ref="A240:B240"/>
    <mergeCell ref="C240:M240"/>
    <mergeCell ref="N240:U240"/>
    <mergeCell ref="A237:B237"/>
    <mergeCell ref="C237:M237"/>
    <mergeCell ref="V73:V74"/>
    <mergeCell ref="W73:W74"/>
    <mergeCell ref="X73:X74"/>
    <mergeCell ref="A74:B74"/>
    <mergeCell ref="C74:M74"/>
    <mergeCell ref="N74:U74"/>
    <mergeCell ref="A72:B72"/>
    <mergeCell ref="C72:M72"/>
    <mergeCell ref="N72:U72"/>
    <mergeCell ref="A73:B73"/>
    <mergeCell ref="C73:M73"/>
    <mergeCell ref="N73:U73"/>
    <mergeCell ref="X69:X70"/>
    <mergeCell ref="A70:B70"/>
    <mergeCell ref="C70:M70"/>
    <mergeCell ref="N70:U70"/>
    <mergeCell ref="A71:B71"/>
    <mergeCell ref="C71:M71"/>
    <mergeCell ref="N71:U71"/>
    <mergeCell ref="V71:V72"/>
    <mergeCell ref="W71:W72"/>
    <mergeCell ref="X71:X72"/>
    <mergeCell ref="A77:B77"/>
    <mergeCell ref="C77:M77"/>
    <mergeCell ref="N77:U77"/>
    <mergeCell ref="V77:V78"/>
    <mergeCell ref="W77:W78"/>
    <mergeCell ref="X77:X78"/>
    <mergeCell ref="A78:B78"/>
    <mergeCell ref="C78:M78"/>
    <mergeCell ref="N78:U78"/>
    <mergeCell ref="A75:B75"/>
    <mergeCell ref="C75:M75"/>
    <mergeCell ref="N75:U75"/>
    <mergeCell ref="V75:V76"/>
    <mergeCell ref="W75:W76"/>
    <mergeCell ref="X75:X76"/>
    <mergeCell ref="A76:B76"/>
    <mergeCell ref="C76:M76"/>
    <mergeCell ref="N76:U76"/>
    <mergeCell ref="A104:B104"/>
    <mergeCell ref="C104:M104"/>
    <mergeCell ref="N104:U104"/>
    <mergeCell ref="V104:V105"/>
    <mergeCell ref="W104:W105"/>
    <mergeCell ref="X104:X105"/>
    <mergeCell ref="A105:B105"/>
    <mergeCell ref="C105:M105"/>
    <mergeCell ref="N105:U105"/>
    <mergeCell ref="A102:B102"/>
    <mergeCell ref="C102:M102"/>
    <mergeCell ref="N102:U102"/>
    <mergeCell ref="V102:V103"/>
    <mergeCell ref="W102:W103"/>
    <mergeCell ref="X102:X103"/>
    <mergeCell ref="A103:B103"/>
    <mergeCell ref="C103:M103"/>
    <mergeCell ref="N103:U103"/>
    <mergeCell ref="A135:B135"/>
    <mergeCell ref="C135:M135"/>
    <mergeCell ref="N135:U135"/>
    <mergeCell ref="V135:V136"/>
    <mergeCell ref="W135:W136"/>
    <mergeCell ref="X135:X136"/>
    <mergeCell ref="A136:B136"/>
    <mergeCell ref="C136:M136"/>
    <mergeCell ref="N136:U136"/>
    <mergeCell ref="A106:B106"/>
    <mergeCell ref="C106:M106"/>
    <mergeCell ref="N106:U106"/>
    <mergeCell ref="V106:V107"/>
    <mergeCell ref="W106:W107"/>
    <mergeCell ref="X106:X107"/>
    <mergeCell ref="A107:B107"/>
    <mergeCell ref="C107:M107"/>
    <mergeCell ref="N107:U107"/>
    <mergeCell ref="A133:B133"/>
    <mergeCell ref="C133:M133"/>
    <mergeCell ref="N133:U133"/>
    <mergeCell ref="V133:V134"/>
    <mergeCell ref="W133:W134"/>
    <mergeCell ref="X133:X134"/>
    <mergeCell ref="A134:B134"/>
    <mergeCell ref="C134:M134"/>
    <mergeCell ref="N134:U134"/>
    <mergeCell ref="A131:B131"/>
    <mergeCell ref="C131:M131"/>
    <mergeCell ref="N131:U131"/>
    <mergeCell ref="V131:V132"/>
    <mergeCell ref="W131:W132"/>
    <mergeCell ref="A139:B139"/>
    <mergeCell ref="C139:M139"/>
    <mergeCell ref="N139:U139"/>
    <mergeCell ref="V139:V140"/>
    <mergeCell ref="W139:W140"/>
    <mergeCell ref="X139:X140"/>
    <mergeCell ref="A140:B140"/>
    <mergeCell ref="C140:M140"/>
    <mergeCell ref="N140:U140"/>
    <mergeCell ref="A137:B137"/>
    <mergeCell ref="C137:M137"/>
    <mergeCell ref="N137:U137"/>
    <mergeCell ref="V137:V138"/>
    <mergeCell ref="W137:W138"/>
    <mergeCell ref="X137:X138"/>
    <mergeCell ref="A138:B138"/>
    <mergeCell ref="C138:M138"/>
    <mergeCell ref="N138:U138"/>
    <mergeCell ref="A176:B176"/>
    <mergeCell ref="C176:M176"/>
    <mergeCell ref="N176:U176"/>
    <mergeCell ref="V176:V177"/>
    <mergeCell ref="W176:W177"/>
    <mergeCell ref="X176:X177"/>
    <mergeCell ref="A177:B177"/>
    <mergeCell ref="C177:M177"/>
    <mergeCell ref="N177:U177"/>
    <mergeCell ref="A191:B191"/>
    <mergeCell ref="C191:M191"/>
    <mergeCell ref="N191:U191"/>
    <mergeCell ref="V191:V192"/>
    <mergeCell ref="W191:W192"/>
    <mergeCell ref="X191:X192"/>
    <mergeCell ref="A192:B192"/>
    <mergeCell ref="C192:M192"/>
    <mergeCell ref="N192:U192"/>
    <mergeCell ref="A189:B189"/>
    <mergeCell ref="C189:M189"/>
    <mergeCell ref="N189:U189"/>
    <mergeCell ref="V189:V190"/>
    <mergeCell ref="W189:W190"/>
    <mergeCell ref="X189:X190"/>
    <mergeCell ref="A190:B190"/>
    <mergeCell ref="C190:M190"/>
    <mergeCell ref="N190:U190"/>
    <mergeCell ref="V187:V188"/>
    <mergeCell ref="W187:W188"/>
    <mergeCell ref="X187:X188"/>
    <mergeCell ref="A188:B188"/>
    <mergeCell ref="C188:M188"/>
    <mergeCell ref="A220:B220"/>
    <mergeCell ref="C220:M220"/>
    <mergeCell ref="N220:U220"/>
    <mergeCell ref="V220:V221"/>
    <mergeCell ref="W220:W221"/>
    <mergeCell ref="X220:X221"/>
    <mergeCell ref="A221:B221"/>
    <mergeCell ref="C221:M221"/>
    <mergeCell ref="N221:U221"/>
    <mergeCell ref="A218:B218"/>
    <mergeCell ref="C218:M218"/>
    <mergeCell ref="N218:U218"/>
    <mergeCell ref="V218:V219"/>
    <mergeCell ref="W218:W219"/>
    <mergeCell ref="X218:X219"/>
    <mergeCell ref="A219:B219"/>
    <mergeCell ref="C219:M219"/>
    <mergeCell ref="N219:U219"/>
    <mergeCell ref="A224:B224"/>
    <mergeCell ref="C224:M224"/>
    <mergeCell ref="N224:U224"/>
    <mergeCell ref="V224:V225"/>
    <mergeCell ref="W224:W225"/>
    <mergeCell ref="X224:X225"/>
    <mergeCell ref="A225:B225"/>
    <mergeCell ref="C225:M225"/>
    <mergeCell ref="N225:U225"/>
    <mergeCell ref="A222:B222"/>
    <mergeCell ref="C222:M222"/>
    <mergeCell ref="N222:U222"/>
    <mergeCell ref="V222:V223"/>
    <mergeCell ref="W222:W223"/>
    <mergeCell ref="X222:X223"/>
    <mergeCell ref="A223:B223"/>
    <mergeCell ref="C223:M223"/>
    <mergeCell ref="N223:U223"/>
    <mergeCell ref="C247:M247"/>
    <mergeCell ref="N247:U247"/>
    <mergeCell ref="A248:B248"/>
    <mergeCell ref="C248:M248"/>
    <mergeCell ref="N248:U248"/>
    <mergeCell ref="A228:B228"/>
    <mergeCell ref="C228:M228"/>
    <mergeCell ref="N228:U228"/>
    <mergeCell ref="V228:V229"/>
    <mergeCell ref="W228:W229"/>
    <mergeCell ref="X228:X229"/>
    <mergeCell ref="A229:B229"/>
    <mergeCell ref="C229:M229"/>
    <mergeCell ref="N229:U229"/>
    <mergeCell ref="A226:B226"/>
    <mergeCell ref="C226:M226"/>
    <mergeCell ref="N226:U226"/>
    <mergeCell ref="V226:V227"/>
    <mergeCell ref="W226:W227"/>
    <mergeCell ref="X226:X227"/>
    <mergeCell ref="A227:B227"/>
    <mergeCell ref="C227:M227"/>
    <mergeCell ref="N227:U227"/>
    <mergeCell ref="N237:U237"/>
    <mergeCell ref="A238:B238"/>
    <mergeCell ref="C238:M238"/>
    <mergeCell ref="N238:U238"/>
    <mergeCell ref="A235:B235"/>
    <mergeCell ref="C235:M235"/>
    <mergeCell ref="N235:U235"/>
    <mergeCell ref="A236:B236"/>
    <mergeCell ref="C236:M236"/>
  </mergeCells>
  <pageMargins left="0.48468749999999999" right="0.41666666666666669" top="0.55118110236220474" bottom="0.55118110236220474" header="0.31496062992125984" footer="0.31496062992125984"/>
  <pageSetup paperSize="9" scale="83" fitToHeight="0" orientation="portrait" r:id="rId1"/>
  <headerFooter>
    <oddHeader>&amp;LAmt der Salzburger Landesregierung &amp;RStand: Juli 2023</oddHead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4"/>
  <sheetViews>
    <sheetView showGridLines="0" view="pageLayout" zoomScaleNormal="85" workbookViewId="0">
      <selection activeCell="D4" sqref="D4:L4"/>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268</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t="s">
        <v>498</v>
      </c>
      <c r="B25" s="76"/>
      <c r="C25" s="75" t="str">
        <f>VLOOKUP(A25,Tabelle2!$B$4:$D$250,2,FALSE)</f>
        <v>Hinterer Unterfahrschutz</v>
      </c>
      <c r="D25" s="75"/>
      <c r="E25" s="75"/>
      <c r="F25" s="75"/>
      <c r="G25" s="75"/>
      <c r="H25" s="75"/>
      <c r="I25" s="75"/>
      <c r="J25" s="75"/>
      <c r="K25" s="75"/>
      <c r="L25" s="75"/>
      <c r="M25" s="75"/>
      <c r="N25" s="75" t="str">
        <f>VLOOKUP(A25,Tabelle2!$B$4:$D$250,3,FALSE)</f>
        <v>Verordnung (EU) 2019/2144</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str">
        <f>IF(INDEX(Tabelle2!$D$4:$D$250,MATCH(A25,Tabelle2!$B$4:$B$250,0)+1,1)=0,"",INDEX(Tabelle2!$D$4:$D$250,MATCH(A25,Tabelle2!$B$4:$B$250,0)+1,1))</f>
        <v>UN-Regelung  Nr.  58, ÄS 03</v>
      </c>
      <c r="O26" s="80"/>
      <c r="P26" s="80"/>
      <c r="Q26" s="80"/>
      <c r="R26" s="80"/>
      <c r="S26" s="80"/>
      <c r="T26" s="80"/>
      <c r="U26" s="80"/>
      <c r="V26" s="78"/>
      <c r="W26" s="78"/>
      <c r="X26" s="78"/>
    </row>
    <row r="27" spans="1:24" ht="21" customHeight="1">
      <c r="A27" s="76" t="s">
        <v>500</v>
      </c>
      <c r="B27" s="76"/>
      <c r="C27" s="75" t="str">
        <f>VLOOKUP(A27,Tabelle2!$B$4:$D$250,2,FALSE)</f>
        <v>Seitliche Schutzvorrichtungen</v>
      </c>
      <c r="D27" s="75"/>
      <c r="E27" s="75"/>
      <c r="F27" s="75"/>
      <c r="G27" s="75"/>
      <c r="H27" s="75"/>
      <c r="I27" s="75"/>
      <c r="J27" s="75"/>
      <c r="K27" s="75"/>
      <c r="L27" s="75"/>
      <c r="M27" s="75"/>
      <c r="N27" s="75" t="str">
        <f>VLOOKUP(A27,Tabelle2!$B$4:$D$250,3,FALSE)</f>
        <v>Verordnung (EU) 2019/2144</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str">
        <f>IF(INDEX(Tabelle2!$D$4:$D$250,MATCH(A27,Tabelle2!$B$4:$B$250,0)+1,1)=0,"",INDEX(Tabelle2!$D$4:$D$250,MATCH(A27,Tabelle2!$B$4:$B$250,0)+1,1))</f>
        <v>UN-Regelung  Nr.  73, ÄS 01</v>
      </c>
      <c r="O28" s="80"/>
      <c r="P28" s="80"/>
      <c r="Q28" s="80"/>
      <c r="R28" s="80"/>
      <c r="S28" s="80"/>
      <c r="T28" s="80"/>
      <c r="U28" s="80"/>
      <c r="V28" s="78"/>
      <c r="W28" s="78"/>
      <c r="X28" s="78"/>
    </row>
    <row r="29" spans="1:24" ht="21" customHeight="1">
      <c r="A29" s="76" t="s">
        <v>502</v>
      </c>
      <c r="B29" s="76"/>
      <c r="C29" s="75" t="str">
        <f>VLOOKUP(A29,Tabelle2!$B$4:$D$250,2,FALSE)</f>
        <v>Sicherheit von Kraftstofftanks (IF)</v>
      </c>
      <c r="D29" s="75"/>
      <c r="E29" s="75"/>
      <c r="F29" s="75"/>
      <c r="G29" s="75"/>
      <c r="H29" s="75"/>
      <c r="I29" s="75"/>
      <c r="J29" s="75"/>
      <c r="K29" s="75"/>
      <c r="L29" s="75"/>
      <c r="M29" s="75"/>
      <c r="N29" s="75" t="str">
        <f>VLOOKUP(A29,Tabelle2!$B$4:$D$250,3,FALSE)</f>
        <v>Verordnung (EU) 2019/2144</v>
      </c>
      <c r="O29" s="75"/>
      <c r="P29" s="75"/>
      <c r="Q29" s="75"/>
      <c r="R29" s="75"/>
      <c r="S29" s="75"/>
      <c r="T29" s="75"/>
      <c r="U29" s="75"/>
      <c r="V29" s="77"/>
      <c r="W29" s="77"/>
      <c r="X29" s="77"/>
    </row>
    <row r="30" spans="1:24" ht="21" customHeight="1">
      <c r="A30" s="79"/>
      <c r="B30" s="79"/>
      <c r="C30" s="80"/>
      <c r="D30" s="80"/>
      <c r="E30" s="80"/>
      <c r="F30" s="80"/>
      <c r="G30" s="80"/>
      <c r="H30" s="80"/>
      <c r="I30" s="80"/>
      <c r="J30" s="80"/>
      <c r="K30" s="80"/>
      <c r="L30" s="80"/>
      <c r="M30" s="80"/>
      <c r="N30" s="80" t="str">
        <f>IF(INDEX(Tabelle2!$D$4:$D$250,MATCH(A29,Tabelle2!$B$4:$B$250,0)+1,1)=0,"",INDEX(Tabelle2!$D$4:$D$250,MATCH(A29,Tabelle2!$B$4:$B$250,0)+1,1))</f>
        <v>UN-Regelung  Nr.  34, ÄS 03</v>
      </c>
      <c r="O30" s="80"/>
      <c r="P30" s="80"/>
      <c r="Q30" s="80"/>
      <c r="R30" s="80"/>
      <c r="S30" s="80"/>
      <c r="T30" s="80"/>
      <c r="U30" s="80"/>
      <c r="V30" s="78"/>
      <c r="W30" s="78"/>
      <c r="X30" s="78"/>
    </row>
    <row r="31" spans="1:24" ht="32.1" customHeight="1">
      <c r="A31" s="84" t="s">
        <v>533</v>
      </c>
      <c r="B31" s="85"/>
      <c r="C31" s="86" t="str">
        <f>VLOOKUP(A31,Tabelle2!$B$3:$D$250,2,FALSE)</f>
        <v>UNGESCHÜTZTE VERKEHRSTEILNEHMER, SICHT UND SICHTBARKEIT</v>
      </c>
      <c r="D31" s="87"/>
      <c r="E31" s="87"/>
      <c r="F31" s="87"/>
      <c r="G31" s="87"/>
      <c r="H31" s="87"/>
      <c r="I31" s="87"/>
      <c r="J31" s="87"/>
      <c r="K31" s="87"/>
      <c r="L31" s="87"/>
      <c r="M31" s="87"/>
      <c r="N31" s="87"/>
      <c r="O31" s="87"/>
      <c r="P31" s="87"/>
      <c r="Q31" s="87"/>
      <c r="R31" s="87"/>
      <c r="S31" s="87"/>
      <c r="T31" s="87"/>
      <c r="U31" s="87"/>
      <c r="V31" s="87"/>
      <c r="W31" s="87"/>
      <c r="X31" s="88"/>
    </row>
    <row r="32" spans="1:24" ht="21" customHeight="1">
      <c r="A32" s="76" t="s">
        <v>553</v>
      </c>
      <c r="B32" s="76"/>
      <c r="C32" s="75" t="str">
        <f>VLOOKUP(A32,Tabelle2!$B$4:$D$250,2,FALSE)</f>
        <v>Sicherheitsglas</v>
      </c>
      <c r="D32" s="75"/>
      <c r="E32" s="75"/>
      <c r="F32" s="75"/>
      <c r="G32" s="75"/>
      <c r="H32" s="75"/>
      <c r="I32" s="75"/>
      <c r="J32" s="75"/>
      <c r="K32" s="75"/>
      <c r="L32" s="75"/>
      <c r="M32" s="75"/>
      <c r="N32" s="75" t="str">
        <f>VLOOKUP(A32,Tabelle2!$B$4:$D$250,3,FALSE)</f>
        <v>Verordnung (EU) 2019/2144</v>
      </c>
      <c r="O32" s="75"/>
      <c r="P32" s="75"/>
      <c r="Q32" s="75"/>
      <c r="R32" s="75"/>
      <c r="S32" s="75"/>
      <c r="T32" s="75"/>
      <c r="U32" s="75"/>
      <c r="V32" s="77"/>
      <c r="W32" s="77"/>
      <c r="X32" s="77"/>
    </row>
    <row r="33" spans="1:24" ht="21" customHeight="1">
      <c r="A33" s="79"/>
      <c r="B33" s="79"/>
      <c r="C33" s="80"/>
      <c r="D33" s="80"/>
      <c r="E33" s="80"/>
      <c r="F33" s="80"/>
      <c r="G33" s="80"/>
      <c r="H33" s="80"/>
      <c r="I33" s="80"/>
      <c r="J33" s="80"/>
      <c r="K33" s="80"/>
      <c r="L33" s="80"/>
      <c r="M33" s="80"/>
      <c r="N33" s="80" t="str">
        <f>IF(INDEX(Tabelle2!$D$4:$D$250,MATCH(A32,Tabelle2!$B$4:$B$250,0)+1,1)=0,"",INDEX(Tabelle2!$D$4:$D$250,MATCH(A32,Tabelle2!$B$4:$B$250,0)+1,1))</f>
        <v>UN-Regelung  Nr.  43, ÄS 01</v>
      </c>
      <c r="O33" s="80"/>
      <c r="P33" s="80"/>
      <c r="Q33" s="80"/>
      <c r="R33" s="80"/>
      <c r="S33" s="80"/>
      <c r="T33" s="80"/>
      <c r="U33" s="80"/>
      <c r="V33" s="78"/>
      <c r="W33" s="78"/>
      <c r="X33" s="78"/>
    </row>
    <row r="34" spans="1:24" ht="32.1" customHeight="1">
      <c r="A34" s="84" t="s">
        <v>563</v>
      </c>
      <c r="B34" s="85"/>
      <c r="C34" s="86" t="str">
        <f>VLOOKUP(A34,Tabelle2!$B$4:$D$250,2,FALSE)</f>
        <v>FAHRGESTELL, BREMSEN, REIFEN UND LENKUNG</v>
      </c>
      <c r="D34" s="87"/>
      <c r="E34" s="87"/>
      <c r="F34" s="87"/>
      <c r="G34" s="87"/>
      <c r="H34" s="87"/>
      <c r="I34" s="87"/>
      <c r="J34" s="87"/>
      <c r="K34" s="87"/>
      <c r="L34" s="87"/>
      <c r="M34" s="87"/>
      <c r="N34" s="87">
        <f>VLOOKUP(A34,Tabelle2!$B$4:$D$250,3,FALSE)</f>
        <v>0</v>
      </c>
      <c r="O34" s="87"/>
      <c r="P34" s="87"/>
      <c r="Q34" s="87"/>
      <c r="R34" s="87"/>
      <c r="S34" s="87"/>
      <c r="T34" s="87"/>
      <c r="U34" s="87"/>
      <c r="V34" s="87"/>
      <c r="W34" s="87"/>
      <c r="X34" s="88"/>
    </row>
    <row r="35" spans="1:24" ht="21" customHeight="1">
      <c r="A35" s="76" t="s">
        <v>565</v>
      </c>
      <c r="B35" s="76"/>
      <c r="C35" s="75" t="str">
        <f>VLOOKUP(A35,Tabelle2!$B$4:$D$250,2,FALSE)</f>
        <v>Lenkanlagen</v>
      </c>
      <c r="D35" s="75"/>
      <c r="E35" s="75"/>
      <c r="F35" s="75"/>
      <c r="G35" s="75"/>
      <c r="H35" s="75"/>
      <c r="I35" s="75"/>
      <c r="J35" s="75"/>
      <c r="K35" s="75"/>
      <c r="L35" s="75"/>
      <c r="M35" s="75"/>
      <c r="N35" s="75" t="str">
        <f>VLOOKUP(A35,Tabelle2!$B$4:$D$250,3,FALSE)</f>
        <v>Verordnung (EU) 2019/2144</v>
      </c>
      <c r="O35" s="75"/>
      <c r="P35" s="75"/>
      <c r="Q35" s="75"/>
      <c r="R35" s="75"/>
      <c r="S35" s="75"/>
      <c r="T35" s="75"/>
      <c r="U35" s="75"/>
      <c r="V35" s="77"/>
      <c r="W35" s="77"/>
      <c r="X35" s="77"/>
    </row>
    <row r="36" spans="1:24" ht="21" customHeight="1">
      <c r="A36" s="79"/>
      <c r="B36" s="79"/>
      <c r="C36" s="80"/>
      <c r="D36" s="80"/>
      <c r="E36" s="80"/>
      <c r="F36" s="80"/>
      <c r="G36" s="80"/>
      <c r="H36" s="80"/>
      <c r="I36" s="80"/>
      <c r="J36" s="80"/>
      <c r="K36" s="80"/>
      <c r="L36" s="80"/>
      <c r="M36" s="80"/>
      <c r="N36" s="80" t="str">
        <f>IF(INDEX(Tabelle2!$D$4:$D$250,MATCH(A35,Tabelle2!$B$4:$B$250,0)+1,1)=0,"",INDEX(Tabelle2!$D$4:$D$250,MATCH(A35,Tabelle2!$B$4:$B$250,0)+1,1))</f>
        <v>UN-Regelung  Nr.  79, ÄS 03</v>
      </c>
      <c r="O36" s="80"/>
      <c r="P36" s="80"/>
      <c r="Q36" s="80"/>
      <c r="R36" s="80"/>
      <c r="S36" s="80"/>
      <c r="T36" s="80"/>
      <c r="U36" s="80"/>
      <c r="V36" s="78"/>
      <c r="W36" s="78"/>
      <c r="X36" s="78"/>
    </row>
    <row r="37" spans="1:24" ht="21" customHeight="1">
      <c r="A37" s="76" t="s">
        <v>570</v>
      </c>
      <c r="B37" s="76"/>
      <c r="C37" s="75" t="str">
        <f>VLOOKUP(A37,Tabelle2!$B$4:$D$250,2,FALSE)</f>
        <v>Bremssystem</v>
      </c>
      <c r="D37" s="75"/>
      <c r="E37" s="75"/>
      <c r="F37" s="75"/>
      <c r="G37" s="75"/>
      <c r="H37" s="75"/>
      <c r="I37" s="75"/>
      <c r="J37" s="75"/>
      <c r="K37" s="75"/>
      <c r="L37" s="75"/>
      <c r="M37" s="75"/>
      <c r="N37" s="75" t="str">
        <f>VLOOKUP(A37,Tabelle2!$B$4:$D$250,3,FALSE)</f>
        <v>Verordnung (EU) 2019/2144</v>
      </c>
      <c r="O37" s="75"/>
      <c r="P37" s="75"/>
      <c r="Q37" s="75"/>
      <c r="R37" s="75"/>
      <c r="S37" s="75"/>
      <c r="T37" s="75"/>
      <c r="U37" s="75"/>
      <c r="V37" s="77"/>
      <c r="W37" s="77"/>
      <c r="X37" s="77"/>
    </row>
    <row r="38" spans="1:24" ht="34.5" customHeight="1">
      <c r="A38" s="79"/>
      <c r="B38" s="79"/>
      <c r="C38" s="80"/>
      <c r="D38" s="80"/>
      <c r="E38" s="80"/>
      <c r="F38" s="80"/>
      <c r="G38" s="80"/>
      <c r="H38" s="80"/>
      <c r="I38" s="80"/>
      <c r="J38" s="80"/>
      <c r="K38" s="80"/>
      <c r="L38" s="80"/>
      <c r="M38" s="80"/>
      <c r="N38" s="80" t="str">
        <f>IF(INDEX(Tabelle2!$D$4:$D$250,MATCH(A37,Tabelle2!$B$4:$B$250,0)+1,1)=0,"",INDEX(Tabelle2!$D$4:$D$250,MATCH(A37,Tabelle2!$B$4:$B$250,0)+1,1))</f>
        <v>UN-Regelung  Nr.  13, ÄS 11
UN-Regelung  Nr.  13-H</v>
      </c>
      <c r="O38" s="80"/>
      <c r="P38" s="80"/>
      <c r="Q38" s="80"/>
      <c r="R38" s="80"/>
      <c r="S38" s="80"/>
      <c r="T38" s="80"/>
      <c r="U38" s="80"/>
      <c r="V38" s="78"/>
      <c r="W38" s="78"/>
      <c r="X38" s="78"/>
    </row>
    <row r="39" spans="1:24" ht="21" customHeight="1">
      <c r="A39" s="76" t="s">
        <v>572</v>
      </c>
      <c r="B39" s="76"/>
      <c r="C39" s="75" t="str">
        <f>VLOOKUP(A39,Tabelle2!$B$4:$D$250,2,FALSE)</f>
        <v>Ersatzteile für Bremsen</v>
      </c>
      <c r="D39" s="75"/>
      <c r="E39" s="75"/>
      <c r="F39" s="75"/>
      <c r="G39" s="75"/>
      <c r="H39" s="75"/>
      <c r="I39" s="75"/>
      <c r="J39" s="75"/>
      <c r="K39" s="75"/>
      <c r="L39" s="75"/>
      <c r="M39" s="75"/>
      <c r="N39" s="75" t="str">
        <f>VLOOKUP(A39,Tabelle2!$B$4:$D$250,3,FALSE)</f>
        <v>Verordnung (EU) 2019/2144</v>
      </c>
      <c r="O39" s="75"/>
      <c r="P39" s="75"/>
      <c r="Q39" s="75"/>
      <c r="R39" s="75"/>
      <c r="S39" s="75"/>
      <c r="T39" s="75"/>
      <c r="U39" s="75"/>
      <c r="V39" s="77"/>
      <c r="W39" s="77"/>
      <c r="X39" s="77"/>
    </row>
    <row r="40" spans="1:24" ht="21" customHeight="1">
      <c r="A40" s="79"/>
      <c r="B40" s="79"/>
      <c r="C40" s="80"/>
      <c r="D40" s="80"/>
      <c r="E40" s="80"/>
      <c r="F40" s="80"/>
      <c r="G40" s="80"/>
      <c r="H40" s="80"/>
      <c r="I40" s="80"/>
      <c r="J40" s="80"/>
      <c r="K40" s="80"/>
      <c r="L40" s="80"/>
      <c r="M40" s="80"/>
      <c r="N40" s="80" t="str">
        <f>IF(INDEX(Tabelle2!$D$4:$D$250,MATCH(A39,Tabelle2!$B$4:$B$250,0)+1,1)=0,"",INDEX(Tabelle2!$D$4:$D$250,MATCH(A39,Tabelle2!$B$4:$B$250,0)+1,1))</f>
        <v>UN-Regelung  Nr.  90, ÄS 02</v>
      </c>
      <c r="O40" s="80"/>
      <c r="P40" s="80"/>
      <c r="Q40" s="80"/>
      <c r="R40" s="80"/>
      <c r="S40" s="80"/>
      <c r="T40" s="80"/>
      <c r="U40" s="80"/>
      <c r="V40" s="78"/>
      <c r="W40" s="78"/>
      <c r="X40" s="78"/>
    </row>
    <row r="41" spans="1:24" ht="21" customHeight="1">
      <c r="A41" s="76" t="s">
        <v>576</v>
      </c>
      <c r="B41" s="76"/>
      <c r="C41" s="75" t="str">
        <f>VLOOKUP(A41,Tabelle2!$B$4:$D$250,2,FALSE)</f>
        <v>Fahrdynamik-Regelsystem</v>
      </c>
      <c r="D41" s="75"/>
      <c r="E41" s="75"/>
      <c r="F41" s="75"/>
      <c r="G41" s="75"/>
      <c r="H41" s="75"/>
      <c r="I41" s="75"/>
      <c r="J41" s="75"/>
      <c r="K41" s="75"/>
      <c r="L41" s="75"/>
      <c r="M41" s="75"/>
      <c r="N41" s="75" t="str">
        <f>VLOOKUP(A41,Tabelle2!$B$4:$D$250,3,FALSE)</f>
        <v>Verordnung (EU) 2019/2144</v>
      </c>
      <c r="O41" s="75"/>
      <c r="P41" s="75"/>
      <c r="Q41" s="75"/>
      <c r="R41" s="75"/>
      <c r="S41" s="75"/>
      <c r="T41" s="75"/>
      <c r="U41" s="75"/>
      <c r="V41" s="77"/>
      <c r="W41" s="77"/>
      <c r="X41" s="77"/>
    </row>
    <row r="42" spans="1:24" ht="33.75" customHeight="1">
      <c r="A42" s="79"/>
      <c r="B42" s="79"/>
      <c r="C42" s="80"/>
      <c r="D42" s="80"/>
      <c r="E42" s="80"/>
      <c r="F42" s="80"/>
      <c r="G42" s="80"/>
      <c r="H42" s="80"/>
      <c r="I42" s="80"/>
      <c r="J42" s="80"/>
      <c r="K42" s="80"/>
      <c r="L42" s="80"/>
      <c r="M42" s="80"/>
      <c r="N42" s="80" t="str">
        <f>IF(INDEX(Tabelle2!$D$4:$D$250,MATCH(A41,Tabelle2!$B$4:$B$250,0)+1,1)=0,"",INDEX(Tabelle2!$D$4:$D$250,MATCH(A41,Tabelle2!$B$4:$B$250,0)+1,1))</f>
        <v xml:space="preserve">UN-Regelung  Nr.  13, ÄS 11
UN-Regelung  Nr.  140 </v>
      </c>
      <c r="O42" s="80"/>
      <c r="P42" s="80"/>
      <c r="Q42" s="80"/>
      <c r="R42" s="80"/>
      <c r="S42" s="80"/>
      <c r="T42" s="80"/>
      <c r="U42" s="80"/>
      <c r="V42" s="78"/>
      <c r="W42" s="78"/>
      <c r="X42" s="78"/>
    </row>
    <row r="43" spans="1:24" ht="21" customHeight="1">
      <c r="A43" s="76" t="s">
        <v>582</v>
      </c>
      <c r="B43" s="76"/>
      <c r="C43" s="75" t="str">
        <f>VLOOKUP(A43,Tabelle2!$B$4:$D$250,2,FALSE)</f>
        <v>Sicherheit und Umweltverträglichkeit der Reifen</v>
      </c>
      <c r="D43" s="75"/>
      <c r="E43" s="75"/>
      <c r="F43" s="75"/>
      <c r="G43" s="75"/>
      <c r="H43" s="75"/>
      <c r="I43" s="75"/>
      <c r="J43" s="75"/>
      <c r="K43" s="75"/>
      <c r="L43" s="75"/>
      <c r="M43" s="75"/>
      <c r="N43" s="75" t="str">
        <f>VLOOKUP(A43,Tabelle2!$B$4:$D$250,3,FALSE)</f>
        <v>Verordnung (EU) 2019/2144</v>
      </c>
      <c r="O43" s="75"/>
      <c r="P43" s="75"/>
      <c r="Q43" s="75"/>
      <c r="R43" s="75"/>
      <c r="S43" s="75"/>
      <c r="T43" s="75"/>
      <c r="U43" s="75"/>
      <c r="V43" s="77"/>
      <c r="W43" s="77"/>
      <c r="X43" s="77"/>
    </row>
    <row r="44" spans="1:24" ht="43.5" customHeight="1">
      <c r="A44" s="79"/>
      <c r="B44" s="79"/>
      <c r="C44" s="80"/>
      <c r="D44" s="80"/>
      <c r="E44" s="80"/>
      <c r="F44" s="80"/>
      <c r="G44" s="80"/>
      <c r="H44" s="80"/>
      <c r="I44" s="80"/>
      <c r="J44" s="80"/>
      <c r="K44" s="80"/>
      <c r="L44" s="80"/>
      <c r="M44" s="80"/>
      <c r="N44" s="80" t="str">
        <f>IF(INDEX(Tabelle2!$D$4:$D$250,MATCH(A43,Tabelle2!$B$4:$B$250,0)+1,1)=0,"",INDEX(Tabelle2!$D$4:$D$250,MATCH(A43,Tabelle2!$B$4:$B$250,0)+1,1))</f>
        <v>UN-Regelung  Nr.  30, ÄS 02
UN-Regelung  Nr.  54
UN-Regelung  Nr.  117, ÄS 02</v>
      </c>
      <c r="O44" s="80"/>
      <c r="P44" s="80"/>
      <c r="Q44" s="80"/>
      <c r="R44" s="80"/>
      <c r="S44" s="80"/>
      <c r="T44" s="80"/>
      <c r="U44" s="80"/>
      <c r="V44" s="78"/>
      <c r="W44" s="78"/>
      <c r="X44" s="78"/>
    </row>
    <row r="45" spans="1:24" ht="21" customHeight="1">
      <c r="A45" s="76" t="s">
        <v>586</v>
      </c>
      <c r="B45" s="76"/>
      <c r="C45" s="75" t="str">
        <f>VLOOKUP(A45,Tabelle2!$B$4:$D$250,2,FALSE)</f>
        <v>Luftreifen, runderneuert</v>
      </c>
      <c r="D45" s="75"/>
      <c r="E45" s="75"/>
      <c r="F45" s="75"/>
      <c r="G45" s="75"/>
      <c r="H45" s="75"/>
      <c r="I45" s="75"/>
      <c r="J45" s="75"/>
      <c r="K45" s="75"/>
      <c r="L45" s="75"/>
      <c r="M45" s="75"/>
      <c r="N45" s="75" t="str">
        <f>VLOOKUP(A45,Tabelle2!$B$4:$D$250,3,FALSE)</f>
        <v>Verordnung (EU) 2019/2144</v>
      </c>
      <c r="O45" s="75"/>
      <c r="P45" s="75"/>
      <c r="Q45" s="75"/>
      <c r="R45" s="75"/>
      <c r="S45" s="75"/>
      <c r="T45" s="75"/>
      <c r="U45" s="75"/>
      <c r="V45" s="77"/>
      <c r="W45" s="77"/>
      <c r="X45" s="77"/>
    </row>
    <row r="46" spans="1:24" ht="30.75" customHeight="1">
      <c r="A46" s="79"/>
      <c r="B46" s="79"/>
      <c r="C46" s="80"/>
      <c r="D46" s="80"/>
      <c r="E46" s="80"/>
      <c r="F46" s="80"/>
      <c r="G46" s="80"/>
      <c r="H46" s="80"/>
      <c r="I46" s="80"/>
      <c r="J46" s="80"/>
      <c r="K46" s="80"/>
      <c r="L46" s="80"/>
      <c r="M46" s="80"/>
      <c r="N46" s="80" t="str">
        <f>IF(INDEX(Tabelle2!$D$4:$D$250,MATCH(A45,Tabelle2!$B$4:$B$250,0)+1,1)=0,"",INDEX(Tabelle2!$D$4:$D$250,MATCH(A45,Tabelle2!$B$4:$B$250,0)+1,1))</f>
        <v>UN-Regelung  Nr.  108
UN-Regelung  Nr.  109</v>
      </c>
      <c r="O46" s="80"/>
      <c r="P46" s="80"/>
      <c r="Q46" s="80"/>
      <c r="R46" s="80"/>
      <c r="S46" s="80"/>
      <c r="T46" s="80"/>
      <c r="U46" s="80"/>
      <c r="V46" s="78"/>
      <c r="W46" s="78"/>
      <c r="X46" s="78"/>
    </row>
    <row r="47" spans="1:24" ht="29.25" customHeight="1">
      <c r="A47" s="76" t="s">
        <v>590</v>
      </c>
      <c r="B47" s="76"/>
      <c r="C47" s="75" t="str">
        <f>VLOOKUP(A47,Tabelle2!$B$4:$D$250,2,FALSE)</f>
        <v>Reifendrucküberwachungssystem für schwere Nutzfahrzeuge</v>
      </c>
      <c r="D47" s="75"/>
      <c r="E47" s="75"/>
      <c r="F47" s="75"/>
      <c r="G47" s="75"/>
      <c r="H47" s="75"/>
      <c r="I47" s="75"/>
      <c r="J47" s="75"/>
      <c r="K47" s="75"/>
      <c r="L47" s="75"/>
      <c r="M47" s="75"/>
      <c r="N47" s="75" t="str">
        <f>VLOOKUP(A47,Tabelle2!$B$4:$D$250,3,FALSE)</f>
        <v>Verordnung (EU) 2019/2144</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str">
        <f>IF(INDEX(Tabelle2!$D$4:$D$250,MATCH(A47,Tabelle2!$B$4:$B$250,0)+1,1)=0,"",INDEX(Tabelle2!$D$4:$D$250,MATCH(A47,Tabelle2!$B$4:$B$250,0)+1,1))</f>
        <v>UN-Regelung  Nr.  141, ÄS 01</v>
      </c>
      <c r="O48" s="80"/>
      <c r="P48" s="80"/>
      <c r="Q48" s="80"/>
      <c r="R48" s="80"/>
      <c r="S48" s="80"/>
      <c r="T48" s="80"/>
      <c r="U48" s="80"/>
      <c r="V48" s="78"/>
      <c r="W48" s="78"/>
      <c r="X48" s="78"/>
    </row>
    <row r="49" spans="1:24" ht="21" customHeight="1">
      <c r="A49" s="76" t="s">
        <v>592</v>
      </c>
      <c r="B49" s="76"/>
      <c r="C49" s="75" t="str">
        <f>VLOOKUP(A49,Tabelle2!$B$4:$D$250,2,FALSE)</f>
        <v>Montage der Reifen</v>
      </c>
      <c r="D49" s="75"/>
      <c r="E49" s="75"/>
      <c r="F49" s="75"/>
      <c r="G49" s="75"/>
      <c r="H49" s="75"/>
      <c r="I49" s="75"/>
      <c r="J49" s="75"/>
      <c r="K49" s="75"/>
      <c r="L49" s="75"/>
      <c r="M49" s="75"/>
      <c r="N49" s="75" t="str">
        <f>VLOOKUP(A49,Tabelle2!$B$4:$D$250,3,FALSE)</f>
        <v>Verordnung (EU) 2019/2144</v>
      </c>
      <c r="O49" s="75"/>
      <c r="P49" s="75"/>
      <c r="Q49" s="75"/>
      <c r="R49" s="75"/>
      <c r="S49" s="75"/>
      <c r="T49" s="75"/>
      <c r="U49" s="75"/>
      <c r="V49" s="77"/>
      <c r="W49" s="77"/>
      <c r="X49" s="77"/>
    </row>
    <row r="50" spans="1:24" ht="21" customHeight="1">
      <c r="A50" s="79"/>
      <c r="B50" s="79"/>
      <c r="C50" s="80"/>
      <c r="D50" s="80"/>
      <c r="E50" s="80"/>
      <c r="F50" s="80"/>
      <c r="G50" s="80"/>
      <c r="H50" s="80"/>
      <c r="I50" s="80"/>
      <c r="J50" s="80"/>
      <c r="K50" s="80"/>
      <c r="L50" s="80"/>
      <c r="M50" s="80"/>
      <c r="N50" s="80" t="str">
        <f>IF(INDEX(Tabelle2!$D$4:$D$250,MATCH(A49,Tabelle2!$B$4:$B$250,0)+1,1)=0,"",INDEX(Tabelle2!$D$4:$D$250,MATCH(A49,Tabelle2!$B$4:$B$250,0)+1,1))</f>
        <v>UN-Regelung  Nr.  142, ÄS 01</v>
      </c>
      <c r="O50" s="80"/>
      <c r="P50" s="80"/>
      <c r="Q50" s="80"/>
      <c r="R50" s="80"/>
      <c r="S50" s="80"/>
      <c r="T50" s="80"/>
      <c r="U50" s="80"/>
      <c r="V50" s="78"/>
      <c r="W50" s="78"/>
      <c r="X50" s="78"/>
    </row>
    <row r="51" spans="1:24" ht="32.1" customHeight="1">
      <c r="A51" s="84" t="s">
        <v>596</v>
      </c>
      <c r="B51" s="85"/>
      <c r="C51" s="86" t="str">
        <f>VLOOKUP(A51,Tabelle2!$B$4:$D$250,2,FALSE)</f>
        <v>MITGEFÜHRTE INSTRUMENTE, ELEKTRISCHES SYSTEM, FAHRZEUGBELEUCHTUNGSEINRICHTUNGEN UND SCHUTZ VOR UNBEFUGTER VERWENDUNG EINSCHLIEẞLICH CYBERANGRIFFEN</v>
      </c>
      <c r="D51" s="87"/>
      <c r="E51" s="87"/>
      <c r="F51" s="87"/>
      <c r="G51" s="87"/>
      <c r="H51" s="87"/>
      <c r="I51" s="87"/>
      <c r="J51" s="87"/>
      <c r="K51" s="87"/>
      <c r="L51" s="87"/>
      <c r="M51" s="87"/>
      <c r="N51" s="87">
        <f>VLOOKUP(A51,Tabelle2!$B$4:$D$250,3,FALSE)</f>
        <v>0</v>
      </c>
      <c r="O51" s="87"/>
      <c r="P51" s="87"/>
      <c r="Q51" s="87"/>
      <c r="R51" s="87"/>
      <c r="S51" s="87"/>
      <c r="T51" s="87"/>
      <c r="U51" s="87"/>
      <c r="V51" s="87"/>
      <c r="W51" s="87"/>
      <c r="X51" s="88"/>
    </row>
    <row r="52" spans="1:24" ht="21" customHeight="1">
      <c r="A52" s="76" t="s">
        <v>600</v>
      </c>
      <c r="B52" s="76"/>
      <c r="C52" s="75" t="str">
        <f>VLOOKUP(A52,Tabelle2!$B$4:$D$250,2,FALSE)</f>
        <v>Funkentstörung (elektromagnetische Verträglichkeit)</v>
      </c>
      <c r="D52" s="75"/>
      <c r="E52" s="75"/>
      <c r="F52" s="75"/>
      <c r="G52" s="75"/>
      <c r="H52" s="75"/>
      <c r="I52" s="75"/>
      <c r="J52" s="75"/>
      <c r="K52" s="75"/>
      <c r="L52" s="75"/>
      <c r="M52" s="75"/>
      <c r="N52" s="75" t="str">
        <f>VLOOKUP(A52,Tabelle2!$B$4:$D$250,3,FALSE)</f>
        <v>Verordnung (EU) 2019/2144</v>
      </c>
      <c r="O52" s="75"/>
      <c r="P52" s="75"/>
      <c r="Q52" s="75"/>
      <c r="R52" s="75"/>
      <c r="S52" s="75"/>
      <c r="T52" s="75"/>
      <c r="U52" s="75"/>
      <c r="V52" s="77"/>
      <c r="W52" s="77"/>
      <c r="X52" s="77"/>
    </row>
    <row r="53" spans="1:24" ht="21" customHeight="1">
      <c r="A53" s="79"/>
      <c r="B53" s="79"/>
      <c r="C53" s="80"/>
      <c r="D53" s="80"/>
      <c r="E53" s="80"/>
      <c r="F53" s="80"/>
      <c r="G53" s="80"/>
      <c r="H53" s="80"/>
      <c r="I53" s="80"/>
      <c r="J53" s="80"/>
      <c r="K53" s="80"/>
      <c r="L53" s="80"/>
      <c r="M53" s="80"/>
      <c r="N53" s="80" t="str">
        <f>IF(INDEX(Tabelle2!$D$4:$D$250,MATCH(A52,Tabelle2!$B$4:$B$250,0)+1,1)=0,"",INDEX(Tabelle2!$D$4:$D$250,MATCH(A52,Tabelle2!$B$4:$B$250,0)+1,1))</f>
        <v>UN-Regelung  Nr.  10, ÄS 05</v>
      </c>
      <c r="O53" s="80"/>
      <c r="P53" s="80"/>
      <c r="Q53" s="80"/>
      <c r="R53" s="80"/>
      <c r="S53" s="80"/>
      <c r="T53" s="80"/>
      <c r="U53" s="80"/>
      <c r="V53" s="78"/>
      <c r="W53" s="78"/>
      <c r="X53" s="78"/>
    </row>
    <row r="54" spans="1:24" ht="21" customHeight="1">
      <c r="A54" s="76" t="s">
        <v>616</v>
      </c>
      <c r="B54" s="76"/>
      <c r="C54" s="75" t="str">
        <f>VLOOKUP(A54,Tabelle2!$B$4:$D$250,2,FALSE)</f>
        <v>Heizanlagen</v>
      </c>
      <c r="D54" s="75"/>
      <c r="E54" s="75"/>
      <c r="F54" s="75"/>
      <c r="G54" s="75"/>
      <c r="H54" s="75"/>
      <c r="I54" s="75"/>
      <c r="J54" s="75"/>
      <c r="K54" s="75"/>
      <c r="L54" s="75"/>
      <c r="M54" s="75"/>
      <c r="N54" s="75" t="str">
        <f>VLOOKUP(A54,Tabelle2!$B$4:$D$250,3,FALSE)</f>
        <v>Verordnung (EU) 2019/2144</v>
      </c>
      <c r="O54" s="75"/>
      <c r="P54" s="75"/>
      <c r="Q54" s="75"/>
      <c r="R54" s="75"/>
      <c r="S54" s="75"/>
      <c r="T54" s="75"/>
      <c r="U54" s="75"/>
      <c r="V54" s="77"/>
      <c r="W54" s="77"/>
      <c r="X54" s="77"/>
    </row>
    <row r="55" spans="1:24" ht="21" customHeight="1">
      <c r="A55" s="79"/>
      <c r="B55" s="79"/>
      <c r="C55" s="80"/>
      <c r="D55" s="80"/>
      <c r="E55" s="80"/>
      <c r="F55" s="80"/>
      <c r="G55" s="80"/>
      <c r="H55" s="80"/>
      <c r="I55" s="80"/>
      <c r="J55" s="80"/>
      <c r="K55" s="80"/>
      <c r="L55" s="80"/>
      <c r="M55" s="80"/>
      <c r="N55" s="80" t="str">
        <f>IF(INDEX(Tabelle2!$D$4:$D$250,MATCH(A54,Tabelle2!$B$4:$B$250,0)+1,1)=0,"",INDEX(Tabelle2!$D$4:$D$250,MATCH(A54,Tabelle2!$B$4:$B$250,0)+1,1))</f>
        <v>UN-Regelung  Nr.  122</v>
      </c>
      <c r="O55" s="80"/>
      <c r="P55" s="80"/>
      <c r="Q55" s="80"/>
      <c r="R55" s="80"/>
      <c r="S55" s="80"/>
      <c r="T55" s="80"/>
      <c r="U55" s="80"/>
      <c r="V55" s="78"/>
      <c r="W55" s="78"/>
      <c r="X55" s="78"/>
    </row>
    <row r="56" spans="1:24" ht="21" customHeight="1">
      <c r="A56" s="76" t="s">
        <v>617</v>
      </c>
      <c r="B56" s="76"/>
      <c r="C56" s="75" t="str">
        <f>VLOOKUP(A56,Tabelle2!$B$4:$D$250,2,FALSE)</f>
        <v>Beleuchtungs- und Lichtsignaleinrichtungen</v>
      </c>
      <c r="D56" s="75"/>
      <c r="E56" s="75"/>
      <c r="F56" s="75"/>
      <c r="G56" s="75"/>
      <c r="H56" s="75"/>
      <c r="I56" s="75"/>
      <c r="J56" s="75"/>
      <c r="K56" s="75"/>
      <c r="L56" s="75"/>
      <c r="M56" s="75"/>
      <c r="N56" s="75" t="str">
        <f>VLOOKUP(A56,Tabelle2!$B$4:$D$250,3,FALSE)</f>
        <v>Verordnung (EU) 2019/2144</v>
      </c>
      <c r="O56" s="75"/>
      <c r="P56" s="75"/>
      <c r="Q56" s="75"/>
      <c r="R56" s="75"/>
      <c r="S56" s="75"/>
      <c r="T56" s="75"/>
      <c r="U56" s="75"/>
      <c r="V56" s="77"/>
      <c r="W56" s="77"/>
      <c r="X56" s="77"/>
    </row>
    <row r="57" spans="1:24" ht="144" customHeight="1">
      <c r="A57" s="79"/>
      <c r="B57" s="79"/>
      <c r="C57" s="80"/>
      <c r="D57" s="80"/>
      <c r="E57" s="80"/>
      <c r="F57" s="80"/>
      <c r="G57" s="80"/>
      <c r="H57" s="80"/>
      <c r="I57" s="80"/>
      <c r="J57" s="80"/>
      <c r="K57" s="80"/>
      <c r="L57" s="80"/>
      <c r="M57" s="80"/>
      <c r="N57" s="80" t="str">
        <f>IF(INDEX(Tabelle2!$D$4:$D$250,MATCH(A56,Tabelle2!$B$4:$B$250,0)+1,1)=0,"",INDEX(Tabelle2!$D$4:$D$250,MATCH(A56,Tabelle2!$B$4:$B$250,0)+1,1))</f>
        <v>UN-Regelung  Nr.  4
UN-Regelung  Nr.  6, ÄS 01
UN-Regelung  Nr.  7,ÄS 02
UN-Regelung  Nr.  19, ÄS 04
UN-Regelung  Nr.  23
UN-Regelung  Nr.  38
UN-Regelung  Nr.  77
UN-Regelung  Nr.  87
UN-Regelung  Nr.  91
UN-Regelung  Nr.  148</v>
      </c>
      <c r="O57" s="80"/>
      <c r="P57" s="80"/>
      <c r="Q57" s="80"/>
      <c r="R57" s="80"/>
      <c r="S57" s="80"/>
      <c r="T57" s="80"/>
      <c r="U57" s="80"/>
      <c r="V57" s="78"/>
      <c r="W57" s="78"/>
      <c r="X57" s="78"/>
    </row>
    <row r="58" spans="1:24" ht="21" customHeight="1">
      <c r="A58" s="76" t="s">
        <v>621</v>
      </c>
      <c r="B58" s="76"/>
      <c r="C58" s="75" t="str">
        <f>VLOOKUP(A58,Tabelle2!$B$4:$D$250,2,FALSE)</f>
        <v>Retroreflektierende Einrichtungen</v>
      </c>
      <c r="D58" s="75"/>
      <c r="E58" s="75"/>
      <c r="F58" s="75"/>
      <c r="G58" s="75"/>
      <c r="H58" s="75"/>
      <c r="I58" s="75"/>
      <c r="J58" s="75"/>
      <c r="K58" s="75"/>
      <c r="L58" s="75"/>
      <c r="M58" s="75"/>
      <c r="N58" s="75" t="str">
        <f>VLOOKUP(A58,Tabelle2!$B$4:$D$250,3,FALSE)</f>
        <v>Verordnung (EU) 2019/2144</v>
      </c>
      <c r="O58" s="75"/>
      <c r="P58" s="75"/>
      <c r="Q58" s="75"/>
      <c r="R58" s="75"/>
      <c r="S58" s="75"/>
      <c r="T58" s="75"/>
      <c r="U58" s="75"/>
      <c r="V58" s="77"/>
      <c r="W58" s="77"/>
      <c r="X58" s="77"/>
    </row>
    <row r="59" spans="1:24" ht="43.5" customHeight="1">
      <c r="A59" s="79"/>
      <c r="B59" s="79"/>
      <c r="C59" s="80"/>
      <c r="D59" s="80"/>
      <c r="E59" s="80"/>
      <c r="F59" s="80"/>
      <c r="G59" s="80"/>
      <c r="H59" s="80"/>
      <c r="I59" s="80"/>
      <c r="J59" s="80"/>
      <c r="K59" s="80"/>
      <c r="L59" s="80"/>
      <c r="M59" s="80"/>
      <c r="N59" s="80" t="str">
        <f>IF(INDEX(Tabelle2!$D$4:$D$250,MATCH(A58,Tabelle2!$B$4:$B$250,0)+1,1)=0,"",INDEX(Tabelle2!$D$4:$D$250,MATCH(A58,Tabelle2!$B$4:$B$250,0)+1,1))</f>
        <v>UN-Regelung  Nr.  3, ÄS 02
UN-Regelung  Nr.  104
UN-Regelung  Nr.  150</v>
      </c>
      <c r="O59" s="80"/>
      <c r="P59" s="80"/>
      <c r="Q59" s="80"/>
      <c r="R59" s="80"/>
      <c r="S59" s="80"/>
      <c r="T59" s="80"/>
      <c r="U59" s="80"/>
      <c r="V59" s="78"/>
      <c r="W59" s="78"/>
      <c r="X59" s="78"/>
    </row>
    <row r="60" spans="1:24" ht="21" customHeight="1">
      <c r="A60" s="76" t="s">
        <v>623</v>
      </c>
      <c r="B60" s="76"/>
      <c r="C60" s="75" t="str">
        <f>VLOOKUP(A60,Tabelle2!$B$4:$D$250,2,FALSE)</f>
        <v>Lichtquellen</v>
      </c>
      <c r="D60" s="75"/>
      <c r="E60" s="75"/>
      <c r="F60" s="75"/>
      <c r="G60" s="75"/>
      <c r="H60" s="75"/>
      <c r="I60" s="75"/>
      <c r="J60" s="75"/>
      <c r="K60" s="75"/>
      <c r="L60" s="75"/>
      <c r="M60" s="75"/>
      <c r="N60" s="75" t="str">
        <f>VLOOKUP(A60,Tabelle2!$B$4:$D$250,3,FALSE)</f>
        <v>Verordnung (EU) 2019/2144</v>
      </c>
      <c r="O60" s="75"/>
      <c r="P60" s="75"/>
      <c r="Q60" s="75"/>
      <c r="R60" s="75"/>
      <c r="S60" s="75"/>
      <c r="T60" s="75"/>
      <c r="U60" s="75"/>
      <c r="V60" s="77"/>
      <c r="W60" s="77"/>
      <c r="X60" s="77"/>
    </row>
    <row r="61" spans="1:24" ht="43.5" customHeight="1">
      <c r="A61" s="79"/>
      <c r="B61" s="79"/>
      <c r="C61" s="80"/>
      <c r="D61" s="80"/>
      <c r="E61" s="80"/>
      <c r="F61" s="80"/>
      <c r="G61" s="80"/>
      <c r="H61" s="80"/>
      <c r="I61" s="80"/>
      <c r="J61" s="80"/>
      <c r="K61" s="80"/>
      <c r="L61" s="80"/>
      <c r="M61" s="80"/>
      <c r="N61" s="80" t="str">
        <f>IF(INDEX(Tabelle2!$D$4:$D$250,MATCH(A60,Tabelle2!$B$4:$B$250,0)+1,1)=0,"",INDEX(Tabelle2!$D$4:$D$250,MATCH(A60,Tabelle2!$B$4:$B$250,0)+1,1))</f>
        <v>UN-Regelung  Nr.  37, ÄS 03
UN-Regelung  Nr.  99 
UN-Regelung  Nr.  128</v>
      </c>
      <c r="O61" s="80"/>
      <c r="P61" s="80"/>
      <c r="Q61" s="80"/>
      <c r="R61" s="80"/>
      <c r="S61" s="80"/>
      <c r="T61" s="80"/>
      <c r="U61" s="80"/>
      <c r="V61" s="78"/>
      <c r="W61" s="78"/>
      <c r="X61" s="78"/>
    </row>
    <row r="62" spans="1:24" ht="31.5" customHeight="1">
      <c r="A62" s="76" t="s">
        <v>625</v>
      </c>
      <c r="B62" s="76"/>
      <c r="C62" s="75" t="str">
        <f>VLOOKUP(A62,Tabelle2!$B$4:$D$250,2,FALSE)</f>
        <v>Anbau der Lichtsignaleinrichtungen, Fahrbahnbeleuchtungseinrichtungen und Rückstrahler</v>
      </c>
      <c r="D62" s="75"/>
      <c r="E62" s="75"/>
      <c r="F62" s="75"/>
      <c r="G62" s="75"/>
      <c r="H62" s="75"/>
      <c r="I62" s="75"/>
      <c r="J62" s="75"/>
      <c r="K62" s="75"/>
      <c r="L62" s="75"/>
      <c r="M62" s="75"/>
      <c r="N62" s="75" t="str">
        <f>VLOOKUP(A62,Tabelle2!$B$4:$D$250,3,FALSE)</f>
        <v>Verordnung (EU) 2019/2144</v>
      </c>
      <c r="O62" s="75"/>
      <c r="P62" s="75"/>
      <c r="Q62" s="75"/>
      <c r="R62" s="75"/>
      <c r="S62" s="75"/>
      <c r="T62" s="75"/>
      <c r="U62" s="75"/>
      <c r="V62" s="77"/>
      <c r="W62" s="77"/>
      <c r="X62" s="77"/>
    </row>
    <row r="63" spans="1:24" ht="21" customHeight="1">
      <c r="A63" s="79"/>
      <c r="B63" s="79"/>
      <c r="C63" s="80"/>
      <c r="D63" s="80"/>
      <c r="E63" s="80"/>
      <c r="F63" s="80"/>
      <c r="G63" s="80"/>
      <c r="H63" s="80"/>
      <c r="I63" s="80"/>
      <c r="J63" s="80"/>
      <c r="K63" s="80"/>
      <c r="L63" s="80"/>
      <c r="M63" s="80"/>
      <c r="N63" s="80" t="str">
        <f>IF(INDEX(Tabelle2!$D$4:$D$250,MATCH(A62,Tabelle2!$B$4:$B$250,0)+1,1)=0,"",INDEX(Tabelle2!$D$4:$D$250,MATCH(A62,Tabelle2!$B$4:$B$250,0)+1,1))</f>
        <v>UN-Regelung  Nr.  48, ÄS 07</v>
      </c>
      <c r="O63" s="80"/>
      <c r="P63" s="80"/>
      <c r="Q63" s="80"/>
      <c r="R63" s="80"/>
      <c r="S63" s="80"/>
      <c r="T63" s="80"/>
      <c r="U63" s="80"/>
      <c r="V63" s="78"/>
      <c r="W63" s="78"/>
      <c r="X63" s="78"/>
    </row>
    <row r="64" spans="1:24" ht="32.1" customHeight="1">
      <c r="A64" s="84" t="s">
        <v>632</v>
      </c>
      <c r="B64" s="85"/>
      <c r="C64" s="86" t="str">
        <f>VLOOKUP(A64,Tabelle2!$B$4:$D$250,2,FALSE)</f>
        <v>VERHALTEN VON FAHRER UND SYSTEM</v>
      </c>
      <c r="D64" s="87"/>
      <c r="E64" s="87"/>
      <c r="F64" s="87"/>
      <c r="G64" s="87"/>
      <c r="H64" s="87"/>
      <c r="I64" s="87"/>
      <c r="J64" s="87"/>
      <c r="K64" s="87"/>
      <c r="L64" s="87"/>
      <c r="M64" s="87"/>
      <c r="N64" s="87">
        <f>VLOOKUP(A64,Tabelle2!$B$4:$D$250,3,FALSE)</f>
        <v>0</v>
      </c>
      <c r="O64" s="87"/>
      <c r="P64" s="87"/>
      <c r="Q64" s="87"/>
      <c r="R64" s="87"/>
      <c r="S64" s="87"/>
      <c r="T64" s="87"/>
      <c r="U64" s="87"/>
      <c r="V64" s="87"/>
      <c r="W64" s="87"/>
      <c r="X64" s="88"/>
    </row>
    <row r="65" spans="1:24" ht="32.1" customHeight="1">
      <c r="A65" s="84" t="s">
        <v>652</v>
      </c>
      <c r="B65" s="85"/>
      <c r="C65" s="86" t="str">
        <f>VLOOKUP(A65,Tabelle2!$B$4:$D$250,2,FALSE)</f>
        <v>ALLGEMEINE BAUMERKMALE UND EIGENSCHAFTEN DES FAHRZEUGS</v>
      </c>
      <c r="D65" s="87"/>
      <c r="E65" s="87"/>
      <c r="F65" s="87"/>
      <c r="G65" s="87"/>
      <c r="H65" s="87"/>
      <c r="I65" s="87"/>
      <c r="J65" s="87"/>
      <c r="K65" s="87"/>
      <c r="L65" s="87"/>
      <c r="M65" s="87"/>
      <c r="N65" s="87">
        <f>VLOOKUP(A65,Tabelle2!$B$4:$D$250,3,FALSE)</f>
        <v>0</v>
      </c>
      <c r="O65" s="87"/>
      <c r="P65" s="87"/>
      <c r="Q65" s="87"/>
      <c r="R65" s="87"/>
      <c r="S65" s="87"/>
      <c r="T65" s="87"/>
      <c r="U65" s="87"/>
      <c r="V65" s="87"/>
      <c r="W65" s="87"/>
      <c r="X65" s="88"/>
    </row>
    <row r="66" spans="1:24" ht="21" customHeight="1">
      <c r="A66" s="76" t="s">
        <v>654</v>
      </c>
      <c r="B66" s="76"/>
      <c r="C66" s="75" t="str">
        <f>VLOOKUP(A66,Tabelle2!$B$4:$D$250,2,FALSE)</f>
        <v>Anbringungsstelle für das Kennzeichen</v>
      </c>
      <c r="D66" s="75"/>
      <c r="E66" s="75"/>
      <c r="F66" s="75"/>
      <c r="G66" s="75"/>
      <c r="H66" s="75"/>
      <c r="I66" s="75"/>
      <c r="J66" s="75"/>
      <c r="K66" s="75"/>
      <c r="L66" s="75"/>
      <c r="M66" s="75"/>
      <c r="N66" s="75" t="str">
        <f>VLOOKUP(A66,Tabelle2!$B$4:$D$250,3,FALSE)</f>
        <v>Verordnung (EU) 2019/2144</v>
      </c>
      <c r="O66" s="75"/>
      <c r="P66" s="75"/>
      <c r="Q66" s="75"/>
      <c r="R66" s="75"/>
      <c r="S66" s="75"/>
      <c r="T66" s="75"/>
      <c r="U66" s="75"/>
      <c r="V66" s="77"/>
      <c r="W66" s="77"/>
      <c r="X66" s="77"/>
    </row>
    <row r="67" spans="1:24" ht="21" customHeight="1">
      <c r="A67" s="79"/>
      <c r="B67" s="79"/>
      <c r="C67" s="80"/>
      <c r="D67" s="80"/>
      <c r="E67" s="80"/>
      <c r="F67" s="80"/>
      <c r="G67" s="80"/>
      <c r="H67" s="80"/>
      <c r="I67" s="80"/>
      <c r="J67" s="80"/>
      <c r="K67" s="80"/>
      <c r="L67" s="80"/>
      <c r="M67" s="80"/>
      <c r="N67" s="80" t="str">
        <f>IF(INDEX(Tabelle2!$D$4:$D$250,MATCH(A66,Tabelle2!$B$4:$B$250,0)+1,1)=0,"",INDEX(Tabelle2!$D$4:$D$250,MATCH(A66,Tabelle2!$B$4:$B$250,0)+1,1))</f>
        <v>Verordnung  (EU)  2021/535, Anhang  III</v>
      </c>
      <c r="O67" s="80"/>
      <c r="P67" s="80"/>
      <c r="Q67" s="80"/>
      <c r="R67" s="80"/>
      <c r="S67" s="80"/>
      <c r="T67" s="80"/>
      <c r="U67" s="80"/>
      <c r="V67" s="78"/>
      <c r="W67" s="78"/>
      <c r="X67" s="78"/>
    </row>
    <row r="68" spans="1:24" ht="26.25" customHeight="1">
      <c r="A68" s="76" t="s">
        <v>665</v>
      </c>
      <c r="B68" s="76"/>
      <c r="C68" s="75" t="str">
        <f>VLOOKUP(A68,Tabelle2!$B$4:$D$250,2,FALSE)</f>
        <v>Gesetzlich vorgeschriebenes Fabrikschild und Fahrzeug-Identifizierungsnummer</v>
      </c>
      <c r="D68" s="75"/>
      <c r="E68" s="75"/>
      <c r="F68" s="75"/>
      <c r="G68" s="75"/>
      <c r="H68" s="75"/>
      <c r="I68" s="75"/>
      <c r="J68" s="75"/>
      <c r="K68" s="75"/>
      <c r="L68" s="75"/>
      <c r="M68" s="75"/>
      <c r="N68" s="75" t="str">
        <f>VLOOKUP(A68,Tabelle2!$B$4:$D$250,3,FALSE)</f>
        <v>Verordnung (EU) 2019/2144</v>
      </c>
      <c r="O68" s="75"/>
      <c r="P68" s="75"/>
      <c r="Q68" s="75"/>
      <c r="R68" s="75"/>
      <c r="S68" s="75"/>
      <c r="T68" s="75"/>
      <c r="U68" s="75"/>
      <c r="V68" s="77"/>
      <c r="W68" s="77"/>
      <c r="X68" s="77"/>
    </row>
    <row r="69" spans="1:24" ht="21" customHeight="1">
      <c r="A69" s="79"/>
      <c r="B69" s="79"/>
      <c r="C69" s="80"/>
      <c r="D69" s="80"/>
      <c r="E69" s="80"/>
      <c r="F69" s="80"/>
      <c r="G69" s="80"/>
      <c r="H69" s="80"/>
      <c r="I69" s="80"/>
      <c r="J69" s="80"/>
      <c r="K69" s="80"/>
      <c r="L69" s="80"/>
      <c r="M69" s="80"/>
      <c r="N69" s="80" t="str">
        <f>IF(INDEX(Tabelle2!$D$4:$D$250,MATCH(A68,Tabelle2!$B$4:$B$250,0)+1,1)=0,"",INDEX(Tabelle2!$D$4:$D$250,MATCH(A68,Tabelle2!$B$4:$B$250,0)+1,1))</f>
        <v>Verordnung  (EU)  2021/535, Anhang  II</v>
      </c>
      <c r="O69" s="80"/>
      <c r="P69" s="80"/>
      <c r="Q69" s="80"/>
      <c r="R69" s="80"/>
      <c r="S69" s="80"/>
      <c r="T69" s="80"/>
      <c r="U69" s="80"/>
      <c r="V69" s="78"/>
      <c r="W69" s="78"/>
      <c r="X69" s="78"/>
    </row>
    <row r="70" spans="1:24" ht="21" customHeight="1">
      <c r="A70" s="76" t="s">
        <v>670</v>
      </c>
      <c r="B70" s="76"/>
      <c r="C70" s="75" t="str">
        <f>VLOOKUP(A70,Tabelle2!$B$4:$D$250,2,FALSE)</f>
        <v>Spritzschutzsysteme</v>
      </c>
      <c r="D70" s="75"/>
      <c r="E70" s="75"/>
      <c r="F70" s="75"/>
      <c r="G70" s="75"/>
      <c r="H70" s="75"/>
      <c r="I70" s="75"/>
      <c r="J70" s="75"/>
      <c r="K70" s="75"/>
      <c r="L70" s="75"/>
      <c r="M70" s="75"/>
      <c r="N70" s="75" t="str">
        <f>VLOOKUP(A70,Tabelle2!$B$4:$D$250,3,FALSE)</f>
        <v>Verordnung (EU) 2019/2144</v>
      </c>
      <c r="O70" s="75"/>
      <c r="P70" s="75"/>
      <c r="Q70" s="75"/>
      <c r="R70" s="75"/>
      <c r="S70" s="75"/>
      <c r="T70" s="75"/>
      <c r="U70" s="75"/>
      <c r="V70" s="77"/>
      <c r="W70" s="77"/>
      <c r="X70" s="77"/>
    </row>
    <row r="71" spans="1:24" ht="21" customHeight="1">
      <c r="A71" s="79"/>
      <c r="B71" s="79"/>
      <c r="C71" s="80"/>
      <c r="D71" s="80"/>
      <c r="E71" s="80"/>
      <c r="F71" s="80"/>
      <c r="G71" s="80"/>
      <c r="H71" s="80"/>
      <c r="I71" s="80"/>
      <c r="J71" s="80"/>
      <c r="K71" s="80"/>
      <c r="L71" s="80"/>
      <c r="M71" s="80"/>
      <c r="N71" s="80" t="str">
        <f>IF(INDEX(Tabelle2!$D$4:$D$250,MATCH(A70,Tabelle2!$B$4:$B$250,0)+1,1)=0,"",INDEX(Tabelle2!$D$4:$D$250,MATCH(A70,Tabelle2!$B$4:$B$250,0)+1,1))</f>
        <v>Verordnung  (EU)  2021/535, Anhang  VIII</v>
      </c>
      <c r="O71" s="80"/>
      <c r="P71" s="80"/>
      <c r="Q71" s="80"/>
      <c r="R71" s="80"/>
      <c r="S71" s="80"/>
      <c r="T71" s="80"/>
      <c r="U71" s="80"/>
      <c r="V71" s="78"/>
      <c r="W71" s="78"/>
      <c r="X71" s="78"/>
    </row>
    <row r="72" spans="1:24" ht="21" customHeight="1">
      <c r="A72" s="76" t="s">
        <v>671</v>
      </c>
      <c r="B72" s="76"/>
      <c r="C72" s="75" t="str">
        <f>VLOOKUP(A72,Tabelle2!$B$4:$D$250,2,FALSE)</f>
        <v>Massen und Abmessungen</v>
      </c>
      <c r="D72" s="75"/>
      <c r="E72" s="75"/>
      <c r="F72" s="75"/>
      <c r="G72" s="75"/>
      <c r="H72" s="75"/>
      <c r="I72" s="75"/>
      <c r="J72" s="75"/>
      <c r="K72" s="75"/>
      <c r="L72" s="75"/>
      <c r="M72" s="75"/>
      <c r="N72" s="75" t="str">
        <f>VLOOKUP(A72,Tabelle2!$B$4:$D$250,3,FALSE)</f>
        <v>Verordnung (EU) 2019/2144</v>
      </c>
      <c r="O72" s="75"/>
      <c r="P72" s="75"/>
      <c r="Q72" s="75"/>
      <c r="R72" s="75"/>
      <c r="S72" s="75"/>
      <c r="T72" s="75"/>
      <c r="U72" s="75"/>
      <c r="V72" s="77"/>
      <c r="W72" s="77"/>
      <c r="X72" s="77"/>
    </row>
    <row r="73" spans="1:24" ht="21" customHeight="1">
      <c r="A73" s="79"/>
      <c r="B73" s="79"/>
      <c r="C73" s="80"/>
      <c r="D73" s="80"/>
      <c r="E73" s="80"/>
      <c r="F73" s="80"/>
      <c r="G73" s="80"/>
      <c r="H73" s="80"/>
      <c r="I73" s="80"/>
      <c r="J73" s="80"/>
      <c r="K73" s="80"/>
      <c r="L73" s="80"/>
      <c r="M73" s="80"/>
      <c r="N73" s="80" t="str">
        <f>IF(INDEX(Tabelle2!$D$4:$D$250,MATCH(A72,Tabelle2!$B$4:$B$250,0)+1,1)=0,"",INDEX(Tabelle2!$D$4:$D$250,MATCH(A72,Tabelle2!$B$4:$B$250,0)+1,1))</f>
        <v>Verordnung  (EU)  2021/535, Anhang  XIII</v>
      </c>
      <c r="O73" s="80"/>
      <c r="P73" s="80"/>
      <c r="Q73" s="80"/>
      <c r="R73" s="80"/>
      <c r="S73" s="80"/>
      <c r="T73" s="80"/>
      <c r="U73" s="80"/>
      <c r="V73" s="78"/>
      <c r="W73" s="78"/>
      <c r="X73" s="78"/>
    </row>
    <row r="74" spans="1:24" ht="21" customHeight="1">
      <c r="A74" s="76" t="s">
        <v>672</v>
      </c>
      <c r="B74" s="76"/>
      <c r="C74" s="75" t="str">
        <f>VLOOKUP(A74,Tabelle2!$B$4:$D$250,2,FALSE)</f>
        <v>Mechanische Verbindungseinrichtungen</v>
      </c>
      <c r="D74" s="75"/>
      <c r="E74" s="75"/>
      <c r="F74" s="75"/>
      <c r="G74" s="75"/>
      <c r="H74" s="75"/>
      <c r="I74" s="75"/>
      <c r="J74" s="75"/>
      <c r="K74" s="75"/>
      <c r="L74" s="75"/>
      <c r="M74" s="75"/>
      <c r="N74" s="75" t="str">
        <f>VLOOKUP(A74,Tabelle2!$B$4:$D$250,3,FALSE)</f>
        <v>Verordnung (EU) 2019/2144</v>
      </c>
      <c r="O74" s="75"/>
      <c r="P74" s="75"/>
      <c r="Q74" s="75"/>
      <c r="R74" s="75"/>
      <c r="S74" s="75"/>
      <c r="T74" s="75"/>
      <c r="U74" s="75"/>
      <c r="V74" s="77"/>
      <c r="W74" s="77"/>
      <c r="X74" s="77"/>
    </row>
    <row r="75" spans="1:24" ht="33" customHeight="1">
      <c r="A75" s="79"/>
      <c r="B75" s="79"/>
      <c r="C75" s="80"/>
      <c r="D75" s="80"/>
      <c r="E75" s="80"/>
      <c r="F75" s="80"/>
      <c r="G75" s="80"/>
      <c r="H75" s="80"/>
      <c r="I75" s="80"/>
      <c r="J75" s="80"/>
      <c r="K75" s="80"/>
      <c r="L75" s="80"/>
      <c r="M75" s="80"/>
      <c r="N75" s="80" t="str">
        <f>IF(INDEX(Tabelle2!$D$4:$D$250,MATCH(A74,Tabelle2!$B$4:$B$250,0)+1,1)=0,"",INDEX(Tabelle2!$D$4:$D$250,MATCH(A74,Tabelle2!$B$4:$B$250,0)+1,1))</f>
        <v>UN-Regelung  Nr.  55, ÄS 01
UN-Regelung  Nr.  102</v>
      </c>
      <c r="O75" s="80"/>
      <c r="P75" s="80"/>
      <c r="Q75" s="80"/>
      <c r="R75" s="80"/>
      <c r="S75" s="80"/>
      <c r="T75" s="80"/>
      <c r="U75" s="80"/>
      <c r="V75" s="78"/>
      <c r="W75" s="78"/>
      <c r="X75" s="78"/>
    </row>
    <row r="76" spans="1:24" ht="21" customHeight="1">
      <c r="A76" s="76" t="s">
        <v>674</v>
      </c>
      <c r="B76" s="76"/>
      <c r="C76" s="75" t="str">
        <f>VLOOKUP(A76,Tabelle2!$B$4:$D$250,2,FALSE)</f>
        <v>Fahrzeuge zur Beförderung gefährlicher Güter (IF)</v>
      </c>
      <c r="D76" s="75"/>
      <c r="E76" s="75"/>
      <c r="F76" s="75"/>
      <c r="G76" s="75"/>
      <c r="H76" s="75"/>
      <c r="I76" s="75"/>
      <c r="J76" s="75"/>
      <c r="K76" s="75"/>
      <c r="L76" s="75"/>
      <c r="M76" s="75"/>
      <c r="N76" s="75" t="str">
        <f>VLOOKUP(A76,Tabelle2!$B$4:$D$250,3,FALSE)</f>
        <v>Verordnung (EU) 2019/2144</v>
      </c>
      <c r="O76" s="75"/>
      <c r="P76" s="75"/>
      <c r="Q76" s="75"/>
      <c r="R76" s="75"/>
      <c r="S76" s="75"/>
      <c r="T76" s="75"/>
      <c r="U76" s="75"/>
      <c r="V76" s="77"/>
      <c r="W76" s="77"/>
      <c r="X76" s="77"/>
    </row>
    <row r="77" spans="1:24" ht="21" customHeight="1">
      <c r="A77" s="79"/>
      <c r="B77" s="79"/>
      <c r="C77" s="80"/>
      <c r="D77" s="80"/>
      <c r="E77" s="80"/>
      <c r="F77" s="80"/>
      <c r="G77" s="80"/>
      <c r="H77" s="80"/>
      <c r="I77" s="80"/>
      <c r="J77" s="80"/>
      <c r="K77" s="80"/>
      <c r="L77" s="80"/>
      <c r="M77" s="80"/>
      <c r="N77" s="80" t="str">
        <f>IF(INDEX(Tabelle2!$D$4:$D$250,MATCH(A76,Tabelle2!$B$4:$B$250,0)+1,1)=0,"",INDEX(Tabelle2!$D$4:$D$250,MATCH(A76,Tabelle2!$B$4:$B$250,0)+1,1))</f>
        <v>UN-Regelung  Nr.  105, ÄS 05</v>
      </c>
      <c r="O77" s="80"/>
      <c r="P77" s="80"/>
      <c r="Q77" s="80"/>
      <c r="R77" s="80"/>
      <c r="S77" s="80"/>
      <c r="T77" s="80"/>
      <c r="U77" s="80"/>
      <c r="V77" s="78"/>
      <c r="W77" s="78"/>
      <c r="X77" s="78"/>
    </row>
    <row r="78" spans="1:24" ht="32.1" customHeight="1">
      <c r="A78" s="84" t="s">
        <v>682</v>
      </c>
      <c r="B78" s="85"/>
      <c r="C78" s="86" t="str">
        <f>VLOOKUP(A78,Tabelle2!$B$4:$D$250,2,FALSE)</f>
        <v>UMWELTVERTRÄGLICHKEIT UND EMISSIONEN</v>
      </c>
      <c r="D78" s="87"/>
      <c r="E78" s="87"/>
      <c r="F78" s="87"/>
      <c r="G78" s="87"/>
      <c r="H78" s="87"/>
      <c r="I78" s="87"/>
      <c r="J78" s="87"/>
      <c r="K78" s="87"/>
      <c r="L78" s="87"/>
      <c r="M78" s="87"/>
      <c r="N78" s="87">
        <f>VLOOKUP(A78,Tabelle2!$B$4:$D$250,3,FALSE)</f>
        <v>0</v>
      </c>
      <c r="O78" s="87"/>
      <c r="P78" s="87"/>
      <c r="Q78" s="87"/>
      <c r="R78" s="87"/>
      <c r="S78" s="87"/>
      <c r="T78" s="87"/>
      <c r="U78" s="87"/>
      <c r="V78" s="87"/>
      <c r="W78" s="87"/>
      <c r="X78" s="88"/>
    </row>
    <row r="79" spans="1:24" ht="30" customHeight="1">
      <c r="A79" s="89" t="s">
        <v>695</v>
      </c>
      <c r="B79" s="89"/>
      <c r="C79" s="90" t="str">
        <f>VLOOKUP(A79,Tabelle2!$B$4:$D$250,2,FALSE)</f>
        <v>Bestimmung spezifischer Energieeffizienzmerkmale von Anhängern</v>
      </c>
      <c r="D79" s="90"/>
      <c r="E79" s="90"/>
      <c r="F79" s="90"/>
      <c r="G79" s="90"/>
      <c r="H79" s="90"/>
      <c r="I79" s="90"/>
      <c r="J79" s="90"/>
      <c r="K79" s="90"/>
      <c r="L79" s="90"/>
      <c r="M79" s="90"/>
      <c r="N79" s="90" t="str">
        <f>VLOOKUP(A79,Tabelle2!$B$4:$D$250,3,FALSE)</f>
        <v>Verordnung (EG) Nr. 595/2009</v>
      </c>
      <c r="O79" s="90"/>
      <c r="P79" s="90"/>
      <c r="Q79" s="90"/>
      <c r="R79" s="90"/>
      <c r="S79" s="90"/>
      <c r="T79" s="90"/>
      <c r="U79" s="90"/>
      <c r="V79" s="73"/>
      <c r="W79" s="73"/>
      <c r="X79" s="73"/>
    </row>
    <row r="80" spans="1:24" ht="32.1" customHeight="1">
      <c r="A80" s="84" t="s">
        <v>718</v>
      </c>
      <c r="B80" s="85"/>
      <c r="C80" s="86" t="str">
        <f>VLOOKUP(A80,Tabelle2!$B$4:$D$250,2,FALSE)</f>
        <v>ZUGANG ZU FAHRZEUGINFORMATIONEN UND SOFTWARE AKTUALISIERUNGEN</v>
      </c>
      <c r="D80" s="87"/>
      <c r="E80" s="87"/>
      <c r="F80" s="87"/>
      <c r="G80" s="87"/>
      <c r="H80" s="87"/>
      <c r="I80" s="87"/>
      <c r="J80" s="87"/>
      <c r="K80" s="87"/>
      <c r="L80" s="87"/>
      <c r="M80" s="87"/>
      <c r="N80" s="87"/>
      <c r="O80" s="87"/>
      <c r="P80" s="87"/>
      <c r="Q80" s="87"/>
      <c r="R80" s="87"/>
      <c r="S80" s="87"/>
      <c r="T80" s="87"/>
      <c r="U80" s="87"/>
      <c r="V80" s="87"/>
      <c r="W80" s="87"/>
      <c r="X80" s="88"/>
    </row>
    <row r="81" spans="1:24" ht="30" customHeight="1">
      <c r="A81" s="76" t="s">
        <v>720</v>
      </c>
      <c r="B81" s="76"/>
      <c r="C81" s="75" t="str">
        <f>VLOOKUP(A81,Tabelle2!$B$4:$D$250,2,FALSE)</f>
        <v>Zugang zu Fahrzeug-OBD-Informationen sowie Fahrzeugreparatur- und -wartungsinformationen</v>
      </c>
      <c r="D81" s="75"/>
      <c r="E81" s="75"/>
      <c r="F81" s="75"/>
      <c r="G81" s="75"/>
      <c r="H81" s="75"/>
      <c r="I81" s="75"/>
      <c r="J81" s="75"/>
      <c r="K81" s="75"/>
      <c r="L81" s="75"/>
      <c r="M81" s="75"/>
      <c r="N81" s="75" t="str">
        <f>VLOOKUP(A81,Tabelle2!$B$4:$D$250,3,FALSE)</f>
        <v>Verordnung (EU) 2018/858, Artikel 61 bis 66 und Anhang X</v>
      </c>
      <c r="O81" s="75"/>
      <c r="P81" s="75"/>
      <c r="Q81" s="75"/>
      <c r="R81" s="75"/>
      <c r="S81" s="75"/>
      <c r="T81" s="75"/>
      <c r="U81" s="75"/>
      <c r="V81" s="74"/>
      <c r="W81" s="74"/>
      <c r="X81" s="74"/>
    </row>
    <row r="82" spans="1:24" ht="30" customHeight="1">
      <c r="A82" s="89" t="s">
        <v>723</v>
      </c>
      <c r="B82" s="89"/>
      <c r="C82" s="90" t="str">
        <f>VLOOKUP(A82,Tabelle2!$B$4:$D$250,2,FALSE)</f>
        <v>Softwareaktualisierung</v>
      </c>
      <c r="D82" s="90"/>
      <c r="E82" s="90"/>
      <c r="F82" s="90"/>
      <c r="G82" s="90"/>
      <c r="H82" s="90"/>
      <c r="I82" s="90"/>
      <c r="J82" s="90"/>
      <c r="K82" s="90"/>
      <c r="L82" s="90"/>
      <c r="M82" s="90"/>
      <c r="N82" s="90" t="str">
        <f>VLOOKUP(A82,Tabelle2!$B$4:$D$250,3,FALSE)</f>
        <v>Verordnung (EU) 2018/858, Anhang IV
UN-Regelung Nr. 156</v>
      </c>
      <c r="O82" s="90"/>
      <c r="P82" s="90"/>
      <c r="Q82" s="90"/>
      <c r="R82" s="90"/>
      <c r="S82" s="90"/>
      <c r="T82" s="90"/>
      <c r="U82" s="90"/>
      <c r="V82" s="73"/>
      <c r="W82" s="73"/>
      <c r="X82" s="73"/>
    </row>
    <row r="84" spans="1:24" ht="20.100000000000001" customHeight="1">
      <c r="A84" s="81" t="s">
        <v>459</v>
      </c>
      <c r="B84" s="81"/>
      <c r="C84" s="81"/>
      <c r="D84" s="81"/>
      <c r="E84" s="81"/>
      <c r="F84" s="81"/>
      <c r="G84" s="81"/>
      <c r="H84" s="81"/>
      <c r="I84" s="81"/>
      <c r="J84" s="81"/>
      <c r="K84" s="81"/>
      <c r="L84" s="81"/>
      <c r="M84" s="81"/>
      <c r="N84" s="81"/>
      <c r="O84" s="81"/>
      <c r="P84" s="81"/>
      <c r="Q84" s="81"/>
      <c r="R84" s="81"/>
      <c r="S84" s="81"/>
      <c r="T84" s="81"/>
      <c r="U84" s="81"/>
      <c r="V84" s="81"/>
      <c r="W84" s="81"/>
      <c r="X84" s="81"/>
    </row>
    <row r="85" spans="1:24" ht="20.100000000000001" customHeight="1">
      <c r="A85" s="81"/>
      <c r="B85" s="81"/>
      <c r="C85" s="81"/>
      <c r="D85" s="81"/>
      <c r="E85" s="81"/>
      <c r="F85" s="81"/>
      <c r="G85" s="81"/>
      <c r="H85" s="81"/>
      <c r="I85" s="81"/>
      <c r="J85" s="81"/>
      <c r="K85" s="81"/>
      <c r="L85" s="81"/>
      <c r="M85" s="81"/>
      <c r="N85" s="81"/>
      <c r="O85" s="81"/>
      <c r="P85" s="81"/>
      <c r="Q85" s="81"/>
      <c r="R85" s="81"/>
      <c r="S85" s="81"/>
      <c r="T85" s="81"/>
      <c r="U85" s="81"/>
      <c r="V85" s="81"/>
      <c r="W85" s="81"/>
      <c r="X85" s="81"/>
    </row>
    <row r="86" spans="1:24" ht="20.100000000000001" customHeight="1">
      <c r="A86" s="81"/>
      <c r="B86" s="81"/>
      <c r="C86" s="81"/>
      <c r="D86" s="81"/>
      <c r="E86" s="81"/>
      <c r="F86" s="81"/>
      <c r="G86" s="81"/>
      <c r="H86" s="81"/>
      <c r="I86" s="81"/>
      <c r="J86" s="81"/>
      <c r="K86" s="81"/>
      <c r="L86" s="81"/>
      <c r="M86" s="81"/>
      <c r="N86" s="81"/>
      <c r="O86" s="81"/>
      <c r="P86" s="81"/>
      <c r="Q86" s="81"/>
      <c r="R86" s="81"/>
      <c r="S86" s="81"/>
      <c r="T86" s="81"/>
      <c r="U86" s="81"/>
      <c r="V86" s="81"/>
      <c r="W86" s="81"/>
      <c r="X86" s="81"/>
    </row>
    <row r="87" spans="1:24" ht="20.100000000000001" customHeight="1">
      <c r="A87" s="81"/>
      <c r="B87" s="81"/>
      <c r="C87" s="81"/>
      <c r="D87" s="81"/>
      <c r="E87" s="81"/>
      <c r="F87" s="81"/>
      <c r="G87" s="81"/>
      <c r="H87" s="81"/>
      <c r="I87" s="81"/>
      <c r="J87" s="81"/>
      <c r="K87" s="81"/>
      <c r="L87" s="81"/>
      <c r="M87" s="81"/>
      <c r="N87" s="81"/>
      <c r="O87" s="81"/>
      <c r="P87" s="81"/>
      <c r="Q87" s="81"/>
      <c r="R87" s="81"/>
      <c r="S87" s="81"/>
      <c r="T87" s="81"/>
      <c r="U87" s="81"/>
      <c r="V87" s="81"/>
      <c r="W87" s="81"/>
      <c r="X87" s="81"/>
    </row>
    <row r="94" spans="1:24">
      <c r="A94" s="82" t="s">
        <v>63</v>
      </c>
      <c r="B94" s="82"/>
      <c r="C94" s="82"/>
      <c r="D94" s="82"/>
      <c r="M94" s="83" t="s">
        <v>62</v>
      </c>
      <c r="N94" s="83"/>
      <c r="O94" s="83"/>
      <c r="P94" s="83"/>
      <c r="Q94" s="83"/>
      <c r="R94" s="83"/>
      <c r="S94" s="83"/>
      <c r="T94" s="83"/>
      <c r="U94" s="83"/>
      <c r="V94" s="83"/>
      <c r="W94" s="83"/>
      <c r="X94" s="83"/>
    </row>
  </sheetData>
  <sheetProtection sheet="1" selectLockedCells="1"/>
  <mergeCells count="272">
    <mergeCell ref="M6:N6"/>
    <mergeCell ref="O6:X6"/>
    <mergeCell ref="A7:X10"/>
    <mergeCell ref="A11:I11"/>
    <mergeCell ref="J11:X11"/>
    <mergeCell ref="A12:I12"/>
    <mergeCell ref="J12:X12"/>
    <mergeCell ref="A1:X3"/>
    <mergeCell ref="A4:C4"/>
    <mergeCell ref="D4:L4"/>
    <mergeCell ref="M4:N4"/>
    <mergeCell ref="O4:X4"/>
    <mergeCell ref="A5:C5"/>
    <mergeCell ref="D5:L6"/>
    <mergeCell ref="M5:N5"/>
    <mergeCell ref="O5:X5"/>
    <mergeCell ref="A6:C6"/>
    <mergeCell ref="A13:I13"/>
    <mergeCell ref="J13:X13"/>
    <mergeCell ref="A14:X14"/>
    <mergeCell ref="A15:U22"/>
    <mergeCell ref="V15:X15"/>
    <mergeCell ref="V16:V23"/>
    <mergeCell ref="W16:W23"/>
    <mergeCell ref="X16:X23"/>
    <mergeCell ref="A23:B23"/>
    <mergeCell ref="C23:M23"/>
    <mergeCell ref="C26:M26"/>
    <mergeCell ref="N26:U26"/>
    <mergeCell ref="A27:B27"/>
    <mergeCell ref="C27:M27"/>
    <mergeCell ref="N27:U27"/>
    <mergeCell ref="V27:V28"/>
    <mergeCell ref="N23:U23"/>
    <mergeCell ref="A24:B24"/>
    <mergeCell ref="C24:X24"/>
    <mergeCell ref="A25:B25"/>
    <mergeCell ref="C25:M25"/>
    <mergeCell ref="N25:U25"/>
    <mergeCell ref="V25:V26"/>
    <mergeCell ref="W25:W26"/>
    <mergeCell ref="X25:X26"/>
    <mergeCell ref="A26:B26"/>
    <mergeCell ref="X29:X30"/>
    <mergeCell ref="A30:B30"/>
    <mergeCell ref="C30:M30"/>
    <mergeCell ref="N30:U30"/>
    <mergeCell ref="W27:W28"/>
    <mergeCell ref="X27:X28"/>
    <mergeCell ref="A28:B28"/>
    <mergeCell ref="C28:M28"/>
    <mergeCell ref="N28:U28"/>
    <mergeCell ref="A29:B29"/>
    <mergeCell ref="C29:M29"/>
    <mergeCell ref="N29:U29"/>
    <mergeCell ref="V29:V30"/>
    <mergeCell ref="W29:W30"/>
    <mergeCell ref="N33:U33"/>
    <mergeCell ref="A31:B31"/>
    <mergeCell ref="C31:X31"/>
    <mergeCell ref="A32:B32"/>
    <mergeCell ref="C32:M32"/>
    <mergeCell ref="N32:U32"/>
    <mergeCell ref="V32:V33"/>
    <mergeCell ref="W32:W33"/>
    <mergeCell ref="X32:X33"/>
    <mergeCell ref="A33:B33"/>
    <mergeCell ref="C33:M33"/>
    <mergeCell ref="N36:U36"/>
    <mergeCell ref="A37:B37"/>
    <mergeCell ref="C37:M37"/>
    <mergeCell ref="N37:U37"/>
    <mergeCell ref="V37:V38"/>
    <mergeCell ref="W37:W38"/>
    <mergeCell ref="A34:B34"/>
    <mergeCell ref="C34:X34"/>
    <mergeCell ref="A35:B35"/>
    <mergeCell ref="C35:M35"/>
    <mergeCell ref="N35:U35"/>
    <mergeCell ref="V35:V36"/>
    <mergeCell ref="W35:W36"/>
    <mergeCell ref="X35:X36"/>
    <mergeCell ref="A36:B36"/>
    <mergeCell ref="C36:M36"/>
    <mergeCell ref="X37:X38"/>
    <mergeCell ref="A38:B38"/>
    <mergeCell ref="C38:M38"/>
    <mergeCell ref="N38:U38"/>
    <mergeCell ref="A39:B39"/>
    <mergeCell ref="C39:M39"/>
    <mergeCell ref="N39:U39"/>
    <mergeCell ref="V39:V40"/>
    <mergeCell ref="W39:W40"/>
    <mergeCell ref="X39:X40"/>
    <mergeCell ref="V41:V42"/>
    <mergeCell ref="W41:W42"/>
    <mergeCell ref="X41:X42"/>
    <mergeCell ref="A42:B42"/>
    <mergeCell ref="C42:M42"/>
    <mergeCell ref="N42:U42"/>
    <mergeCell ref="A40:B40"/>
    <mergeCell ref="C40:M40"/>
    <mergeCell ref="N40:U40"/>
    <mergeCell ref="A41:B41"/>
    <mergeCell ref="C41:M41"/>
    <mergeCell ref="N41:U41"/>
    <mergeCell ref="A43:B43"/>
    <mergeCell ref="C43:M43"/>
    <mergeCell ref="N43:U43"/>
    <mergeCell ref="V43:V44"/>
    <mergeCell ref="W43:W44"/>
    <mergeCell ref="X43:X44"/>
    <mergeCell ref="A44:B44"/>
    <mergeCell ref="C44:M44"/>
    <mergeCell ref="N44:U44"/>
    <mergeCell ref="A45:B45"/>
    <mergeCell ref="C45:M45"/>
    <mergeCell ref="N45:U45"/>
    <mergeCell ref="V45:V46"/>
    <mergeCell ref="W45:W46"/>
    <mergeCell ref="X45:X46"/>
    <mergeCell ref="A46:B46"/>
    <mergeCell ref="C46:M46"/>
    <mergeCell ref="N46:U46"/>
    <mergeCell ref="A47:B47"/>
    <mergeCell ref="C47:M47"/>
    <mergeCell ref="N47:U47"/>
    <mergeCell ref="V47:V48"/>
    <mergeCell ref="W47:W48"/>
    <mergeCell ref="X47:X48"/>
    <mergeCell ref="A48:B48"/>
    <mergeCell ref="C48:M48"/>
    <mergeCell ref="N48:U48"/>
    <mergeCell ref="A49:B49"/>
    <mergeCell ref="C49:M49"/>
    <mergeCell ref="N49:U49"/>
    <mergeCell ref="V49:V50"/>
    <mergeCell ref="W49:W50"/>
    <mergeCell ref="X49:X50"/>
    <mergeCell ref="A50:B50"/>
    <mergeCell ref="C50:M50"/>
    <mergeCell ref="N50:U50"/>
    <mergeCell ref="N53:U53"/>
    <mergeCell ref="A54:B54"/>
    <mergeCell ref="C54:M54"/>
    <mergeCell ref="N54:U54"/>
    <mergeCell ref="V54:V55"/>
    <mergeCell ref="W54:W55"/>
    <mergeCell ref="A51:B51"/>
    <mergeCell ref="C51:X51"/>
    <mergeCell ref="A52:B52"/>
    <mergeCell ref="C52:M52"/>
    <mergeCell ref="N52:U52"/>
    <mergeCell ref="V52:V53"/>
    <mergeCell ref="W52:W53"/>
    <mergeCell ref="X52:X53"/>
    <mergeCell ref="A53:B53"/>
    <mergeCell ref="C53:M53"/>
    <mergeCell ref="X54:X55"/>
    <mergeCell ref="A55:B55"/>
    <mergeCell ref="C55:M55"/>
    <mergeCell ref="N55:U55"/>
    <mergeCell ref="A56:B56"/>
    <mergeCell ref="C56:M56"/>
    <mergeCell ref="N56:U56"/>
    <mergeCell ref="V56:V57"/>
    <mergeCell ref="W56:W57"/>
    <mergeCell ref="X56:X57"/>
    <mergeCell ref="V58:V59"/>
    <mergeCell ref="W58:W59"/>
    <mergeCell ref="X58:X59"/>
    <mergeCell ref="A59:B59"/>
    <mergeCell ref="C59:M59"/>
    <mergeCell ref="N59:U59"/>
    <mergeCell ref="A57:B57"/>
    <mergeCell ref="C57:M57"/>
    <mergeCell ref="N57:U57"/>
    <mergeCell ref="A58:B58"/>
    <mergeCell ref="C58:M58"/>
    <mergeCell ref="N58:U58"/>
    <mergeCell ref="A60:B60"/>
    <mergeCell ref="C60:M60"/>
    <mergeCell ref="N60:U60"/>
    <mergeCell ref="V60:V61"/>
    <mergeCell ref="W60:W61"/>
    <mergeCell ref="X60:X61"/>
    <mergeCell ref="A61:B61"/>
    <mergeCell ref="C61:M61"/>
    <mergeCell ref="N61:U61"/>
    <mergeCell ref="A64:B64"/>
    <mergeCell ref="C64:X64"/>
    <mergeCell ref="A62:B62"/>
    <mergeCell ref="C62:M62"/>
    <mergeCell ref="N62:U62"/>
    <mergeCell ref="V62:V63"/>
    <mergeCell ref="W62:W63"/>
    <mergeCell ref="X62:X63"/>
    <mergeCell ref="A63:B63"/>
    <mergeCell ref="C63:M63"/>
    <mergeCell ref="N63:U63"/>
    <mergeCell ref="N67:U67"/>
    <mergeCell ref="A68:B68"/>
    <mergeCell ref="C68:M68"/>
    <mergeCell ref="N68:U68"/>
    <mergeCell ref="V68:V69"/>
    <mergeCell ref="W68:W69"/>
    <mergeCell ref="A65:B65"/>
    <mergeCell ref="C65:X65"/>
    <mergeCell ref="A66:B66"/>
    <mergeCell ref="C66:M66"/>
    <mergeCell ref="N66:U66"/>
    <mergeCell ref="V66:V67"/>
    <mergeCell ref="W66:W67"/>
    <mergeCell ref="X66:X67"/>
    <mergeCell ref="A67:B67"/>
    <mergeCell ref="C67:M67"/>
    <mergeCell ref="X68:X69"/>
    <mergeCell ref="A69:B69"/>
    <mergeCell ref="C69:M69"/>
    <mergeCell ref="N69:U69"/>
    <mergeCell ref="A70:B70"/>
    <mergeCell ref="C70:M70"/>
    <mergeCell ref="N70:U70"/>
    <mergeCell ref="V70:V71"/>
    <mergeCell ref="W70:W71"/>
    <mergeCell ref="X70:X71"/>
    <mergeCell ref="V72:V73"/>
    <mergeCell ref="W72:W73"/>
    <mergeCell ref="X72:X73"/>
    <mergeCell ref="A73:B73"/>
    <mergeCell ref="C73:M73"/>
    <mergeCell ref="N73:U73"/>
    <mergeCell ref="A71:B71"/>
    <mergeCell ref="C71:M71"/>
    <mergeCell ref="N71:U71"/>
    <mergeCell ref="A72:B72"/>
    <mergeCell ref="C72:M72"/>
    <mergeCell ref="N72:U72"/>
    <mergeCell ref="A74:B74"/>
    <mergeCell ref="C74:M74"/>
    <mergeCell ref="N74:U74"/>
    <mergeCell ref="V74:V75"/>
    <mergeCell ref="W74:W75"/>
    <mergeCell ref="X74:X75"/>
    <mergeCell ref="A75:B75"/>
    <mergeCell ref="C75:M75"/>
    <mergeCell ref="N75:U75"/>
    <mergeCell ref="A78:B78"/>
    <mergeCell ref="C78:X78"/>
    <mergeCell ref="A79:B79"/>
    <mergeCell ref="C79:M79"/>
    <mergeCell ref="N79:U79"/>
    <mergeCell ref="A76:B76"/>
    <mergeCell ref="C76:M76"/>
    <mergeCell ref="N76:U76"/>
    <mergeCell ref="V76:V77"/>
    <mergeCell ref="W76:W77"/>
    <mergeCell ref="X76:X77"/>
    <mergeCell ref="A77:B77"/>
    <mergeCell ref="C77:M77"/>
    <mergeCell ref="N77:U77"/>
    <mergeCell ref="A82:B82"/>
    <mergeCell ref="C82:M82"/>
    <mergeCell ref="N82:U82"/>
    <mergeCell ref="A84:X87"/>
    <mergeCell ref="A94:D94"/>
    <mergeCell ref="M94:X94"/>
    <mergeCell ref="A80:B80"/>
    <mergeCell ref="C80:X80"/>
    <mergeCell ref="A81:B81"/>
    <mergeCell ref="C81:M81"/>
    <mergeCell ref="N81:U81"/>
  </mergeCells>
  <pageMargins left="0.48468749999999999" right="0.41666666666666669" top="0.55118110236220474" bottom="0.55118110236220474" header="0.31496062992125984" footer="0.31496062992125984"/>
  <pageSetup paperSize="9" scale="83" fitToHeight="0" orientation="portrait" r:id="rId1"/>
  <headerFooter>
    <oddHeader>&amp;RStand: Jänner 2024</oddHeader>
    <oddFooter>&amp;R&amp;P/&amp;N</oddFooter>
  </headerFooter>
  <rowBreaks count="2" manualBreakCount="2">
    <brk id="48" max="23" man="1"/>
    <brk id="7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4"/>
  <sheetViews>
    <sheetView showGridLines="0" view="pageLayout" zoomScaleNormal="85" workbookViewId="0">
      <selection activeCell="V15" sqref="V15:X15"/>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828</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t="s">
        <v>498</v>
      </c>
      <c r="B25" s="76"/>
      <c r="C25" s="75" t="str">
        <f>VLOOKUP(A25,Tabelle2!$B$4:$D$250,2,FALSE)</f>
        <v>Hinterer Unterfahrschutz</v>
      </c>
      <c r="D25" s="75"/>
      <c r="E25" s="75"/>
      <c r="F25" s="75"/>
      <c r="G25" s="75"/>
      <c r="H25" s="75"/>
      <c r="I25" s="75"/>
      <c r="J25" s="75"/>
      <c r="K25" s="75"/>
      <c r="L25" s="75"/>
      <c r="M25" s="75"/>
      <c r="N25" s="75" t="str">
        <f>VLOOKUP(A25,Tabelle2!$B$4:$D$250,3,FALSE)</f>
        <v>Verordnung (EU) 2019/2144</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str">
        <f>IF(INDEX(Tabelle2!$D$4:$D$250,MATCH(A25,Tabelle2!$B$4:$B$250,0)+1,1)=0,"",INDEX(Tabelle2!$D$4:$D$250,MATCH(A25,Tabelle2!$B$4:$B$250,0)+1,1))</f>
        <v>UN-Regelung  Nr.  58, ÄS 03</v>
      </c>
      <c r="O26" s="80"/>
      <c r="P26" s="80"/>
      <c r="Q26" s="80"/>
      <c r="R26" s="80"/>
      <c r="S26" s="80"/>
      <c r="T26" s="80"/>
      <c r="U26" s="80"/>
      <c r="V26" s="78"/>
      <c r="W26" s="78"/>
      <c r="X26" s="78"/>
    </row>
    <row r="27" spans="1:24" ht="21" customHeight="1">
      <c r="A27" s="76" t="s">
        <v>500</v>
      </c>
      <c r="B27" s="76"/>
      <c r="C27" s="75" t="str">
        <f>VLOOKUP(A27,Tabelle2!$B$4:$D$250,2,FALSE)</f>
        <v>Seitliche Schutzvorrichtungen</v>
      </c>
      <c r="D27" s="75"/>
      <c r="E27" s="75"/>
      <c r="F27" s="75"/>
      <c r="G27" s="75"/>
      <c r="H27" s="75"/>
      <c r="I27" s="75"/>
      <c r="J27" s="75"/>
      <c r="K27" s="75"/>
      <c r="L27" s="75"/>
      <c r="M27" s="75"/>
      <c r="N27" s="75" t="str">
        <f>VLOOKUP(A27,Tabelle2!$B$4:$D$250,3,FALSE)</f>
        <v>Verordnung (EU) 2019/2144</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str">
        <f>IF(INDEX(Tabelle2!$D$4:$D$250,MATCH(A27,Tabelle2!$B$4:$B$250,0)+1,1)=0,"",INDEX(Tabelle2!$D$4:$D$250,MATCH(A27,Tabelle2!$B$4:$B$250,0)+1,1))</f>
        <v>UN-Regelung  Nr.  73, ÄS 01</v>
      </c>
      <c r="O28" s="80"/>
      <c r="P28" s="80"/>
      <c r="Q28" s="80"/>
      <c r="R28" s="80"/>
      <c r="S28" s="80"/>
      <c r="T28" s="80"/>
      <c r="U28" s="80"/>
      <c r="V28" s="78"/>
      <c r="W28" s="78"/>
      <c r="X28" s="78"/>
    </row>
    <row r="29" spans="1:24" ht="21" customHeight="1">
      <c r="A29" s="76" t="s">
        <v>502</v>
      </c>
      <c r="B29" s="76"/>
      <c r="C29" s="75" t="str">
        <f>VLOOKUP(A29,Tabelle2!$B$4:$D$250,2,FALSE)</f>
        <v>Sicherheit von Kraftstofftanks (IF)</v>
      </c>
      <c r="D29" s="75"/>
      <c r="E29" s="75"/>
      <c r="F29" s="75"/>
      <c r="G29" s="75"/>
      <c r="H29" s="75"/>
      <c r="I29" s="75"/>
      <c r="J29" s="75"/>
      <c r="K29" s="75"/>
      <c r="L29" s="75"/>
      <c r="M29" s="75"/>
      <c r="N29" s="75" t="str">
        <f>VLOOKUP(A29,Tabelle2!$B$4:$D$250,3,FALSE)</f>
        <v>Verordnung (EU) 2019/2144</v>
      </c>
      <c r="O29" s="75"/>
      <c r="P29" s="75"/>
      <c r="Q29" s="75"/>
      <c r="R29" s="75"/>
      <c r="S29" s="75"/>
      <c r="T29" s="75"/>
      <c r="U29" s="75"/>
      <c r="V29" s="77"/>
      <c r="W29" s="77"/>
      <c r="X29" s="77"/>
    </row>
    <row r="30" spans="1:24" ht="21" customHeight="1">
      <c r="A30" s="79"/>
      <c r="B30" s="79"/>
      <c r="C30" s="80"/>
      <c r="D30" s="80"/>
      <c r="E30" s="80"/>
      <c r="F30" s="80"/>
      <c r="G30" s="80"/>
      <c r="H30" s="80"/>
      <c r="I30" s="80"/>
      <c r="J30" s="80"/>
      <c r="K30" s="80"/>
      <c r="L30" s="80"/>
      <c r="M30" s="80"/>
      <c r="N30" s="80" t="str">
        <f>IF(INDEX(Tabelle2!$D$4:$D$250,MATCH(A29,Tabelle2!$B$4:$B$250,0)+1,1)=0,"",INDEX(Tabelle2!$D$4:$D$250,MATCH(A29,Tabelle2!$B$4:$B$250,0)+1,1))</f>
        <v>UN-Regelung  Nr.  34, ÄS 03</v>
      </c>
      <c r="O30" s="80"/>
      <c r="P30" s="80"/>
      <c r="Q30" s="80"/>
      <c r="R30" s="80"/>
      <c r="S30" s="80"/>
      <c r="T30" s="80"/>
      <c r="U30" s="80"/>
      <c r="V30" s="78"/>
      <c r="W30" s="78"/>
      <c r="X30" s="78"/>
    </row>
    <row r="31" spans="1:24" ht="32.1" customHeight="1">
      <c r="A31" s="84" t="s">
        <v>533</v>
      </c>
      <c r="B31" s="85"/>
      <c r="C31" s="86" t="str">
        <f>VLOOKUP(A31,Tabelle2!$B$3:$D$250,2,FALSE)</f>
        <v>UNGESCHÜTZTE VERKEHRSTEILNEHMER, SICHT UND SICHTBARKEIT</v>
      </c>
      <c r="D31" s="87"/>
      <c r="E31" s="87"/>
      <c r="F31" s="87"/>
      <c r="G31" s="87"/>
      <c r="H31" s="87"/>
      <c r="I31" s="87"/>
      <c r="J31" s="87"/>
      <c r="K31" s="87"/>
      <c r="L31" s="87"/>
      <c r="M31" s="87"/>
      <c r="N31" s="87"/>
      <c r="O31" s="87"/>
      <c r="P31" s="87"/>
      <c r="Q31" s="87"/>
      <c r="R31" s="87"/>
      <c r="S31" s="87"/>
      <c r="T31" s="87"/>
      <c r="U31" s="87"/>
      <c r="V31" s="87"/>
      <c r="W31" s="87"/>
      <c r="X31" s="88"/>
    </row>
    <row r="32" spans="1:24" ht="21" customHeight="1">
      <c r="A32" s="76" t="s">
        <v>553</v>
      </c>
      <c r="B32" s="76"/>
      <c r="C32" s="75" t="str">
        <f>VLOOKUP(A32,Tabelle2!$B$4:$D$250,2,FALSE)</f>
        <v>Sicherheitsglas</v>
      </c>
      <c r="D32" s="75"/>
      <c r="E32" s="75"/>
      <c r="F32" s="75"/>
      <c r="G32" s="75"/>
      <c r="H32" s="75"/>
      <c r="I32" s="75"/>
      <c r="J32" s="75"/>
      <c r="K32" s="75"/>
      <c r="L32" s="75"/>
      <c r="M32" s="75"/>
      <c r="N32" s="75" t="str">
        <f>VLOOKUP(A32,Tabelle2!$B$4:$D$250,3,FALSE)</f>
        <v>Verordnung (EU) 2019/2144</v>
      </c>
      <c r="O32" s="75"/>
      <c r="P32" s="75"/>
      <c r="Q32" s="75"/>
      <c r="R32" s="75"/>
      <c r="S32" s="75"/>
      <c r="T32" s="75"/>
      <c r="U32" s="75"/>
      <c r="V32" s="77"/>
      <c r="W32" s="77"/>
      <c r="X32" s="77"/>
    </row>
    <row r="33" spans="1:24" ht="21" customHeight="1">
      <c r="A33" s="79"/>
      <c r="B33" s="79"/>
      <c r="C33" s="80"/>
      <c r="D33" s="80"/>
      <c r="E33" s="80"/>
      <c r="F33" s="80"/>
      <c r="G33" s="80"/>
      <c r="H33" s="80"/>
      <c r="I33" s="80"/>
      <c r="J33" s="80"/>
      <c r="K33" s="80"/>
      <c r="L33" s="80"/>
      <c r="M33" s="80"/>
      <c r="N33" s="80" t="str">
        <f>IF(INDEX(Tabelle2!$D$4:$D$250,MATCH(A32,Tabelle2!$B$4:$B$250,0)+1,1)=0,"",INDEX(Tabelle2!$D$4:$D$250,MATCH(A32,Tabelle2!$B$4:$B$250,0)+1,1))</f>
        <v>UN-Regelung  Nr.  43, ÄS 01</v>
      </c>
      <c r="O33" s="80"/>
      <c r="P33" s="80"/>
      <c r="Q33" s="80"/>
      <c r="R33" s="80"/>
      <c r="S33" s="80"/>
      <c r="T33" s="80"/>
      <c r="U33" s="80"/>
      <c r="V33" s="78"/>
      <c r="W33" s="78"/>
      <c r="X33" s="78"/>
    </row>
    <row r="34" spans="1:24" ht="32.1" customHeight="1">
      <c r="A34" s="84" t="s">
        <v>563</v>
      </c>
      <c r="B34" s="85"/>
      <c r="C34" s="86" t="str">
        <f>VLOOKUP(A34,Tabelle2!$B$4:$D$250,2,FALSE)</f>
        <v>FAHRGESTELL, BREMSEN, REIFEN UND LENKUNG</v>
      </c>
      <c r="D34" s="87"/>
      <c r="E34" s="87"/>
      <c r="F34" s="87"/>
      <c r="G34" s="87"/>
      <c r="H34" s="87"/>
      <c r="I34" s="87"/>
      <c r="J34" s="87"/>
      <c r="K34" s="87"/>
      <c r="L34" s="87"/>
      <c r="M34" s="87"/>
      <c r="N34" s="87">
        <f>VLOOKUP(A34,Tabelle2!$B$4:$D$250,3,FALSE)</f>
        <v>0</v>
      </c>
      <c r="O34" s="87"/>
      <c r="P34" s="87"/>
      <c r="Q34" s="87"/>
      <c r="R34" s="87"/>
      <c r="S34" s="87"/>
      <c r="T34" s="87"/>
      <c r="U34" s="87"/>
      <c r="V34" s="87"/>
      <c r="W34" s="87"/>
      <c r="X34" s="88"/>
    </row>
    <row r="35" spans="1:24" ht="21" customHeight="1">
      <c r="A35" s="76" t="s">
        <v>565</v>
      </c>
      <c r="B35" s="76"/>
      <c r="C35" s="75" t="str">
        <f>VLOOKUP(A35,Tabelle2!$B$4:$D$250,2,FALSE)</f>
        <v>Lenkanlagen</v>
      </c>
      <c r="D35" s="75"/>
      <c r="E35" s="75"/>
      <c r="F35" s="75"/>
      <c r="G35" s="75"/>
      <c r="H35" s="75"/>
      <c r="I35" s="75"/>
      <c r="J35" s="75"/>
      <c r="K35" s="75"/>
      <c r="L35" s="75"/>
      <c r="M35" s="75"/>
      <c r="N35" s="75" t="str">
        <f>VLOOKUP(A35,Tabelle2!$B$4:$D$250,3,FALSE)</f>
        <v>Verordnung (EU) 2019/2144</v>
      </c>
      <c r="O35" s="75"/>
      <c r="P35" s="75"/>
      <c r="Q35" s="75"/>
      <c r="R35" s="75"/>
      <c r="S35" s="75"/>
      <c r="T35" s="75"/>
      <c r="U35" s="75"/>
      <c r="V35" s="77"/>
      <c r="W35" s="77"/>
      <c r="X35" s="77"/>
    </row>
    <row r="36" spans="1:24" ht="21" customHeight="1">
      <c r="A36" s="79"/>
      <c r="B36" s="79"/>
      <c r="C36" s="80"/>
      <c r="D36" s="80"/>
      <c r="E36" s="80"/>
      <c r="F36" s="80"/>
      <c r="G36" s="80"/>
      <c r="H36" s="80"/>
      <c r="I36" s="80"/>
      <c r="J36" s="80"/>
      <c r="K36" s="80"/>
      <c r="L36" s="80"/>
      <c r="M36" s="80"/>
      <c r="N36" s="80" t="str">
        <f>IF(INDEX(Tabelle2!$D$4:$D$250,MATCH(A35,Tabelle2!$B$4:$B$250,0)+1,1)=0,"",INDEX(Tabelle2!$D$4:$D$250,MATCH(A35,Tabelle2!$B$4:$B$250,0)+1,1))</f>
        <v>UN-Regelung  Nr.  79, ÄS 03</v>
      </c>
      <c r="O36" s="80"/>
      <c r="P36" s="80"/>
      <c r="Q36" s="80"/>
      <c r="R36" s="80"/>
      <c r="S36" s="80"/>
      <c r="T36" s="80"/>
      <c r="U36" s="80"/>
      <c r="V36" s="78"/>
      <c r="W36" s="78"/>
      <c r="X36" s="78"/>
    </row>
    <row r="37" spans="1:24" ht="21" customHeight="1">
      <c r="A37" s="76" t="s">
        <v>570</v>
      </c>
      <c r="B37" s="76"/>
      <c r="C37" s="75" t="str">
        <f>VLOOKUP(A37,Tabelle2!$B$4:$D$250,2,FALSE)</f>
        <v>Bremssystem</v>
      </c>
      <c r="D37" s="75"/>
      <c r="E37" s="75"/>
      <c r="F37" s="75"/>
      <c r="G37" s="75"/>
      <c r="H37" s="75"/>
      <c r="I37" s="75"/>
      <c r="J37" s="75"/>
      <c r="K37" s="75"/>
      <c r="L37" s="75"/>
      <c r="M37" s="75"/>
      <c r="N37" s="75" t="str">
        <f>VLOOKUP(A37,Tabelle2!$B$4:$D$250,3,FALSE)</f>
        <v>Verordnung (EU) 2019/2144</v>
      </c>
      <c r="O37" s="75"/>
      <c r="P37" s="75"/>
      <c r="Q37" s="75"/>
      <c r="R37" s="75"/>
      <c r="S37" s="75"/>
      <c r="T37" s="75"/>
      <c r="U37" s="75"/>
      <c r="V37" s="77"/>
      <c r="W37" s="77"/>
      <c r="X37" s="77"/>
    </row>
    <row r="38" spans="1:24" ht="34.5" customHeight="1">
      <c r="A38" s="79"/>
      <c r="B38" s="79"/>
      <c r="C38" s="80"/>
      <c r="D38" s="80"/>
      <c r="E38" s="80"/>
      <c r="F38" s="80"/>
      <c r="G38" s="80"/>
      <c r="H38" s="80"/>
      <c r="I38" s="80"/>
      <c r="J38" s="80"/>
      <c r="K38" s="80"/>
      <c r="L38" s="80"/>
      <c r="M38" s="80"/>
      <c r="N38" s="80" t="str">
        <f>IF(INDEX(Tabelle2!$D$4:$D$250,MATCH(A37,Tabelle2!$B$4:$B$250,0)+1,1)=0,"",INDEX(Tabelle2!$D$4:$D$250,MATCH(A37,Tabelle2!$B$4:$B$250,0)+1,1))</f>
        <v>UN-Regelung  Nr.  13, ÄS 11
UN-Regelung  Nr.  13-H</v>
      </c>
      <c r="O38" s="80"/>
      <c r="P38" s="80"/>
      <c r="Q38" s="80"/>
      <c r="R38" s="80"/>
      <c r="S38" s="80"/>
      <c r="T38" s="80"/>
      <c r="U38" s="80"/>
      <c r="V38" s="78"/>
      <c r="W38" s="78"/>
      <c r="X38" s="78"/>
    </row>
    <row r="39" spans="1:24" ht="21" customHeight="1">
      <c r="A39" s="76" t="s">
        <v>572</v>
      </c>
      <c r="B39" s="76"/>
      <c r="C39" s="75" t="str">
        <f>VLOOKUP(A39,Tabelle2!$B$4:$D$250,2,FALSE)</f>
        <v>Ersatzteile für Bremsen</v>
      </c>
      <c r="D39" s="75"/>
      <c r="E39" s="75"/>
      <c r="F39" s="75"/>
      <c r="G39" s="75"/>
      <c r="H39" s="75"/>
      <c r="I39" s="75"/>
      <c r="J39" s="75"/>
      <c r="K39" s="75"/>
      <c r="L39" s="75"/>
      <c r="M39" s="75"/>
      <c r="N39" s="75" t="str">
        <f>VLOOKUP(A39,Tabelle2!$B$4:$D$250,3,FALSE)</f>
        <v>Verordnung (EU) 2019/2144</v>
      </c>
      <c r="O39" s="75"/>
      <c r="P39" s="75"/>
      <c r="Q39" s="75"/>
      <c r="R39" s="75"/>
      <c r="S39" s="75"/>
      <c r="T39" s="75"/>
      <c r="U39" s="75"/>
      <c r="V39" s="77"/>
      <c r="W39" s="77"/>
      <c r="X39" s="77"/>
    </row>
    <row r="40" spans="1:24" ht="21" customHeight="1">
      <c r="A40" s="79"/>
      <c r="B40" s="79"/>
      <c r="C40" s="80"/>
      <c r="D40" s="80"/>
      <c r="E40" s="80"/>
      <c r="F40" s="80"/>
      <c r="G40" s="80"/>
      <c r="H40" s="80"/>
      <c r="I40" s="80"/>
      <c r="J40" s="80"/>
      <c r="K40" s="80"/>
      <c r="L40" s="80"/>
      <c r="M40" s="80"/>
      <c r="N40" s="80" t="str">
        <f>IF(INDEX(Tabelle2!$D$4:$D$250,MATCH(A39,Tabelle2!$B$4:$B$250,0)+1,1)=0,"",INDEX(Tabelle2!$D$4:$D$250,MATCH(A39,Tabelle2!$B$4:$B$250,0)+1,1))</f>
        <v>UN-Regelung  Nr.  90, ÄS 02</v>
      </c>
      <c r="O40" s="80"/>
      <c r="P40" s="80"/>
      <c r="Q40" s="80"/>
      <c r="R40" s="80"/>
      <c r="S40" s="80"/>
      <c r="T40" s="80"/>
      <c r="U40" s="80"/>
      <c r="V40" s="78"/>
      <c r="W40" s="78"/>
      <c r="X40" s="78"/>
    </row>
    <row r="41" spans="1:24" ht="21" customHeight="1">
      <c r="A41" s="76" t="s">
        <v>576</v>
      </c>
      <c r="B41" s="76"/>
      <c r="C41" s="75" t="str">
        <f>VLOOKUP(A41,Tabelle2!$B$4:$D$250,2,FALSE)</f>
        <v>Fahrdynamik-Regelsystem</v>
      </c>
      <c r="D41" s="75"/>
      <c r="E41" s="75"/>
      <c r="F41" s="75"/>
      <c r="G41" s="75"/>
      <c r="H41" s="75"/>
      <c r="I41" s="75"/>
      <c r="J41" s="75"/>
      <c r="K41" s="75"/>
      <c r="L41" s="75"/>
      <c r="M41" s="75"/>
      <c r="N41" s="75" t="str">
        <f>VLOOKUP(A41,Tabelle2!$B$4:$D$250,3,FALSE)</f>
        <v>Verordnung (EU) 2019/2144</v>
      </c>
      <c r="O41" s="75"/>
      <c r="P41" s="75"/>
      <c r="Q41" s="75"/>
      <c r="R41" s="75"/>
      <c r="S41" s="75"/>
      <c r="T41" s="75"/>
      <c r="U41" s="75"/>
      <c r="V41" s="77"/>
      <c r="W41" s="77"/>
      <c r="X41" s="77"/>
    </row>
    <row r="42" spans="1:24" ht="33.75" customHeight="1">
      <c r="A42" s="79"/>
      <c r="B42" s="79"/>
      <c r="C42" s="80"/>
      <c r="D42" s="80"/>
      <c r="E42" s="80"/>
      <c r="F42" s="80"/>
      <c r="G42" s="80"/>
      <c r="H42" s="80"/>
      <c r="I42" s="80"/>
      <c r="J42" s="80"/>
      <c r="K42" s="80"/>
      <c r="L42" s="80"/>
      <c r="M42" s="80"/>
      <c r="N42" s="80" t="str">
        <f>IF(INDEX(Tabelle2!$D$4:$D$250,MATCH(A41,Tabelle2!$B$4:$B$250,0)+1,1)=0,"",INDEX(Tabelle2!$D$4:$D$250,MATCH(A41,Tabelle2!$B$4:$B$250,0)+1,1))</f>
        <v xml:space="preserve">UN-Regelung  Nr.  13, ÄS 11
UN-Regelung  Nr.  140 </v>
      </c>
      <c r="O42" s="80"/>
      <c r="P42" s="80"/>
      <c r="Q42" s="80"/>
      <c r="R42" s="80"/>
      <c r="S42" s="80"/>
      <c r="T42" s="80"/>
      <c r="U42" s="80"/>
      <c r="V42" s="78"/>
      <c r="W42" s="78"/>
      <c r="X42" s="78"/>
    </row>
    <row r="43" spans="1:24" ht="21" customHeight="1">
      <c r="A43" s="76" t="s">
        <v>582</v>
      </c>
      <c r="B43" s="76"/>
      <c r="C43" s="75" t="str">
        <f>VLOOKUP(A43,Tabelle2!$B$4:$D$250,2,FALSE)</f>
        <v>Sicherheit und Umweltverträglichkeit der Reifen</v>
      </c>
      <c r="D43" s="75"/>
      <c r="E43" s="75"/>
      <c r="F43" s="75"/>
      <c r="G43" s="75"/>
      <c r="H43" s="75"/>
      <c r="I43" s="75"/>
      <c r="J43" s="75"/>
      <c r="K43" s="75"/>
      <c r="L43" s="75"/>
      <c r="M43" s="75"/>
      <c r="N43" s="75" t="str">
        <f>VLOOKUP(A43,Tabelle2!$B$4:$D$250,3,FALSE)</f>
        <v>Verordnung (EU) 2019/2144</v>
      </c>
      <c r="O43" s="75"/>
      <c r="P43" s="75"/>
      <c r="Q43" s="75"/>
      <c r="R43" s="75"/>
      <c r="S43" s="75"/>
      <c r="T43" s="75"/>
      <c r="U43" s="75"/>
      <c r="V43" s="77"/>
      <c r="W43" s="77"/>
      <c r="X43" s="77"/>
    </row>
    <row r="44" spans="1:24" ht="43.5" customHeight="1">
      <c r="A44" s="79"/>
      <c r="B44" s="79"/>
      <c r="C44" s="80"/>
      <c r="D44" s="80"/>
      <c r="E44" s="80"/>
      <c r="F44" s="80"/>
      <c r="G44" s="80"/>
      <c r="H44" s="80"/>
      <c r="I44" s="80"/>
      <c r="J44" s="80"/>
      <c r="K44" s="80"/>
      <c r="L44" s="80"/>
      <c r="M44" s="80"/>
      <c r="N44" s="80" t="str">
        <f>IF(INDEX(Tabelle2!$D$4:$D$250,MATCH(A43,Tabelle2!$B$4:$B$250,0)+1,1)=0,"",INDEX(Tabelle2!$D$4:$D$250,MATCH(A43,Tabelle2!$B$4:$B$250,0)+1,1))</f>
        <v>UN-Regelung  Nr.  30, ÄS 02
UN-Regelung  Nr.  54
UN-Regelung  Nr.  117, ÄS 02</v>
      </c>
      <c r="O44" s="80"/>
      <c r="P44" s="80"/>
      <c r="Q44" s="80"/>
      <c r="R44" s="80"/>
      <c r="S44" s="80"/>
      <c r="T44" s="80"/>
      <c r="U44" s="80"/>
      <c r="V44" s="78"/>
      <c r="W44" s="78"/>
      <c r="X44" s="78"/>
    </row>
    <row r="45" spans="1:24" ht="21" customHeight="1">
      <c r="A45" s="76" t="s">
        <v>586</v>
      </c>
      <c r="B45" s="76"/>
      <c r="C45" s="75" t="str">
        <f>VLOOKUP(A45,Tabelle2!$B$4:$D$250,2,FALSE)</f>
        <v>Luftreifen, runderneuert</v>
      </c>
      <c r="D45" s="75"/>
      <c r="E45" s="75"/>
      <c r="F45" s="75"/>
      <c r="G45" s="75"/>
      <c r="H45" s="75"/>
      <c r="I45" s="75"/>
      <c r="J45" s="75"/>
      <c r="K45" s="75"/>
      <c r="L45" s="75"/>
      <c r="M45" s="75"/>
      <c r="N45" s="75" t="str">
        <f>VLOOKUP(A45,Tabelle2!$B$4:$D$250,3,FALSE)</f>
        <v>Verordnung (EU) 2019/2144</v>
      </c>
      <c r="O45" s="75"/>
      <c r="P45" s="75"/>
      <c r="Q45" s="75"/>
      <c r="R45" s="75"/>
      <c r="S45" s="75"/>
      <c r="T45" s="75"/>
      <c r="U45" s="75"/>
      <c r="V45" s="77"/>
      <c r="W45" s="77"/>
      <c r="X45" s="77"/>
    </row>
    <row r="46" spans="1:24" ht="30.75" customHeight="1">
      <c r="A46" s="79"/>
      <c r="B46" s="79"/>
      <c r="C46" s="80"/>
      <c r="D46" s="80"/>
      <c r="E46" s="80"/>
      <c r="F46" s="80"/>
      <c r="G46" s="80"/>
      <c r="H46" s="80"/>
      <c r="I46" s="80"/>
      <c r="J46" s="80"/>
      <c r="K46" s="80"/>
      <c r="L46" s="80"/>
      <c r="M46" s="80"/>
      <c r="N46" s="80" t="str">
        <f>IF(INDEX(Tabelle2!$D$4:$D$250,MATCH(A45,Tabelle2!$B$4:$B$250,0)+1,1)=0,"",INDEX(Tabelle2!$D$4:$D$250,MATCH(A45,Tabelle2!$B$4:$B$250,0)+1,1))</f>
        <v>UN-Regelung  Nr.  108
UN-Regelung  Nr.  109</v>
      </c>
      <c r="O46" s="80"/>
      <c r="P46" s="80"/>
      <c r="Q46" s="80"/>
      <c r="R46" s="80"/>
      <c r="S46" s="80"/>
      <c r="T46" s="80"/>
      <c r="U46" s="80"/>
      <c r="V46" s="78"/>
      <c r="W46" s="78"/>
      <c r="X46" s="78"/>
    </row>
    <row r="47" spans="1:24" ht="29.25" customHeight="1">
      <c r="A47" s="76" t="s">
        <v>590</v>
      </c>
      <c r="B47" s="76"/>
      <c r="C47" s="75" t="str">
        <f>VLOOKUP(A47,Tabelle2!$B$4:$D$250,2,FALSE)</f>
        <v>Reifendrucküberwachungssystem für schwere Nutzfahrzeuge</v>
      </c>
      <c r="D47" s="75"/>
      <c r="E47" s="75"/>
      <c r="F47" s="75"/>
      <c r="G47" s="75"/>
      <c r="H47" s="75"/>
      <c r="I47" s="75"/>
      <c r="J47" s="75"/>
      <c r="K47" s="75"/>
      <c r="L47" s="75"/>
      <c r="M47" s="75"/>
      <c r="N47" s="75" t="str">
        <f>VLOOKUP(A47,Tabelle2!$B$4:$D$250,3,FALSE)</f>
        <v>Verordnung (EU) 2019/2144</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str">
        <f>IF(INDEX(Tabelle2!$D$4:$D$250,MATCH(A47,Tabelle2!$B$4:$B$250,0)+1,1)=0,"",INDEX(Tabelle2!$D$4:$D$250,MATCH(A47,Tabelle2!$B$4:$B$250,0)+1,1))</f>
        <v>UN-Regelung  Nr.  141, ÄS 01</v>
      </c>
      <c r="O48" s="80"/>
      <c r="P48" s="80"/>
      <c r="Q48" s="80"/>
      <c r="R48" s="80"/>
      <c r="S48" s="80"/>
      <c r="T48" s="80"/>
      <c r="U48" s="80"/>
      <c r="V48" s="78"/>
      <c r="W48" s="78"/>
      <c r="X48" s="78"/>
    </row>
    <row r="49" spans="1:24" ht="21" customHeight="1">
      <c r="A49" s="76" t="s">
        <v>592</v>
      </c>
      <c r="B49" s="76"/>
      <c r="C49" s="75" t="str">
        <f>VLOOKUP(A49,Tabelle2!$B$4:$D$250,2,FALSE)</f>
        <v>Montage der Reifen</v>
      </c>
      <c r="D49" s="75"/>
      <c r="E49" s="75"/>
      <c r="F49" s="75"/>
      <c r="G49" s="75"/>
      <c r="H49" s="75"/>
      <c r="I49" s="75"/>
      <c r="J49" s="75"/>
      <c r="K49" s="75"/>
      <c r="L49" s="75"/>
      <c r="M49" s="75"/>
      <c r="N49" s="75" t="str">
        <f>VLOOKUP(A49,Tabelle2!$B$4:$D$250,3,FALSE)</f>
        <v>Verordnung (EU) 2019/2144</v>
      </c>
      <c r="O49" s="75"/>
      <c r="P49" s="75"/>
      <c r="Q49" s="75"/>
      <c r="R49" s="75"/>
      <c r="S49" s="75"/>
      <c r="T49" s="75"/>
      <c r="U49" s="75"/>
      <c r="V49" s="77"/>
      <c r="W49" s="77"/>
      <c r="X49" s="77"/>
    </row>
    <row r="50" spans="1:24" ht="21" customHeight="1">
      <c r="A50" s="79"/>
      <c r="B50" s="79"/>
      <c r="C50" s="80"/>
      <c r="D50" s="80"/>
      <c r="E50" s="80"/>
      <c r="F50" s="80"/>
      <c r="G50" s="80"/>
      <c r="H50" s="80"/>
      <c r="I50" s="80"/>
      <c r="J50" s="80"/>
      <c r="K50" s="80"/>
      <c r="L50" s="80"/>
      <c r="M50" s="80"/>
      <c r="N50" s="80" t="str">
        <f>IF(INDEX(Tabelle2!$D$4:$D$250,MATCH(A49,Tabelle2!$B$4:$B$250,0)+1,1)=0,"",INDEX(Tabelle2!$D$4:$D$250,MATCH(A49,Tabelle2!$B$4:$B$250,0)+1,1))</f>
        <v>UN-Regelung  Nr.  142, ÄS 01</v>
      </c>
      <c r="O50" s="80"/>
      <c r="P50" s="80"/>
      <c r="Q50" s="80"/>
      <c r="R50" s="80"/>
      <c r="S50" s="80"/>
      <c r="T50" s="80"/>
      <c r="U50" s="80"/>
      <c r="V50" s="78"/>
      <c r="W50" s="78"/>
      <c r="X50" s="78"/>
    </row>
    <row r="51" spans="1:24" ht="32.1" customHeight="1">
      <c r="A51" s="84" t="s">
        <v>596</v>
      </c>
      <c r="B51" s="85"/>
      <c r="C51" s="86" t="str">
        <f>VLOOKUP(A51,Tabelle2!$B$4:$D$250,2,FALSE)</f>
        <v>MITGEFÜHRTE INSTRUMENTE, ELEKTRISCHES SYSTEM, FAHRZEUGBELEUCHTUNGSEINRICHTUNGEN UND SCHUTZ VOR UNBEFUGTER VERWENDUNG EINSCHLIEẞLICH CYBERANGRIFFEN</v>
      </c>
      <c r="D51" s="87"/>
      <c r="E51" s="87"/>
      <c r="F51" s="87"/>
      <c r="G51" s="87"/>
      <c r="H51" s="87"/>
      <c r="I51" s="87"/>
      <c r="J51" s="87"/>
      <c r="K51" s="87"/>
      <c r="L51" s="87"/>
      <c r="M51" s="87"/>
      <c r="N51" s="87">
        <f>VLOOKUP(A51,Tabelle2!$B$4:$D$250,3,FALSE)</f>
        <v>0</v>
      </c>
      <c r="O51" s="87"/>
      <c r="P51" s="87"/>
      <c r="Q51" s="87"/>
      <c r="R51" s="87"/>
      <c r="S51" s="87"/>
      <c r="T51" s="87"/>
      <c r="U51" s="87"/>
      <c r="V51" s="87"/>
      <c r="W51" s="87"/>
      <c r="X51" s="88"/>
    </row>
    <row r="52" spans="1:24" ht="21" customHeight="1">
      <c r="A52" s="76" t="s">
        <v>600</v>
      </c>
      <c r="B52" s="76"/>
      <c r="C52" s="75" t="str">
        <f>VLOOKUP(A52,Tabelle2!$B$4:$D$250,2,FALSE)</f>
        <v>Funkentstörung (elektromagnetische Verträglichkeit)</v>
      </c>
      <c r="D52" s="75"/>
      <c r="E52" s="75"/>
      <c r="F52" s="75"/>
      <c r="G52" s="75"/>
      <c r="H52" s="75"/>
      <c r="I52" s="75"/>
      <c r="J52" s="75"/>
      <c r="K52" s="75"/>
      <c r="L52" s="75"/>
      <c r="M52" s="75"/>
      <c r="N52" s="75" t="str">
        <f>VLOOKUP(A52,Tabelle2!$B$4:$D$250,3,FALSE)</f>
        <v>Verordnung (EU) 2019/2144</v>
      </c>
      <c r="O52" s="75"/>
      <c r="P52" s="75"/>
      <c r="Q52" s="75"/>
      <c r="R52" s="75"/>
      <c r="S52" s="75"/>
      <c r="T52" s="75"/>
      <c r="U52" s="75"/>
      <c r="V52" s="77"/>
      <c r="W52" s="77"/>
      <c r="X52" s="77"/>
    </row>
    <row r="53" spans="1:24" ht="21" customHeight="1">
      <c r="A53" s="79"/>
      <c r="B53" s="79"/>
      <c r="C53" s="80"/>
      <c r="D53" s="80"/>
      <c r="E53" s="80"/>
      <c r="F53" s="80"/>
      <c r="G53" s="80"/>
      <c r="H53" s="80"/>
      <c r="I53" s="80"/>
      <c r="J53" s="80"/>
      <c r="K53" s="80"/>
      <c r="L53" s="80"/>
      <c r="M53" s="80"/>
      <c r="N53" s="80" t="str">
        <f>IF(INDEX(Tabelle2!$D$4:$D$250,MATCH(A52,Tabelle2!$B$4:$B$250,0)+1,1)=0,"",INDEX(Tabelle2!$D$4:$D$250,MATCH(A52,Tabelle2!$B$4:$B$250,0)+1,1))</f>
        <v>UN-Regelung  Nr.  10, ÄS 05</v>
      </c>
      <c r="O53" s="80"/>
      <c r="P53" s="80"/>
      <c r="Q53" s="80"/>
      <c r="R53" s="80"/>
      <c r="S53" s="80"/>
      <c r="T53" s="80"/>
      <c r="U53" s="80"/>
      <c r="V53" s="78"/>
      <c r="W53" s="78"/>
      <c r="X53" s="78"/>
    </row>
    <row r="54" spans="1:24" ht="21" customHeight="1">
      <c r="A54" s="76" t="s">
        <v>616</v>
      </c>
      <c r="B54" s="76"/>
      <c r="C54" s="75" t="str">
        <f>VLOOKUP(A54,Tabelle2!$B$4:$D$250,2,FALSE)</f>
        <v>Heizanlagen</v>
      </c>
      <c r="D54" s="75"/>
      <c r="E54" s="75"/>
      <c r="F54" s="75"/>
      <c r="G54" s="75"/>
      <c r="H54" s="75"/>
      <c r="I54" s="75"/>
      <c r="J54" s="75"/>
      <c r="K54" s="75"/>
      <c r="L54" s="75"/>
      <c r="M54" s="75"/>
      <c r="N54" s="75" t="str">
        <f>VLOOKUP(A54,Tabelle2!$B$4:$D$250,3,FALSE)</f>
        <v>Verordnung (EU) 2019/2144</v>
      </c>
      <c r="O54" s="75"/>
      <c r="P54" s="75"/>
      <c r="Q54" s="75"/>
      <c r="R54" s="75"/>
      <c r="S54" s="75"/>
      <c r="T54" s="75"/>
      <c r="U54" s="75"/>
      <c r="V54" s="77"/>
      <c r="W54" s="77"/>
      <c r="X54" s="77"/>
    </row>
    <row r="55" spans="1:24" ht="21" customHeight="1">
      <c r="A55" s="79"/>
      <c r="B55" s="79"/>
      <c r="C55" s="80"/>
      <c r="D55" s="80"/>
      <c r="E55" s="80"/>
      <c r="F55" s="80"/>
      <c r="G55" s="80"/>
      <c r="H55" s="80"/>
      <c r="I55" s="80"/>
      <c r="J55" s="80"/>
      <c r="K55" s="80"/>
      <c r="L55" s="80"/>
      <c r="M55" s="80"/>
      <c r="N55" s="80" t="str">
        <f>IF(INDEX(Tabelle2!$D$4:$D$250,MATCH(A54,Tabelle2!$B$4:$B$250,0)+1,1)=0,"",INDEX(Tabelle2!$D$4:$D$250,MATCH(A54,Tabelle2!$B$4:$B$250,0)+1,1))</f>
        <v>UN-Regelung  Nr.  122</v>
      </c>
      <c r="O55" s="80"/>
      <c r="P55" s="80"/>
      <c r="Q55" s="80"/>
      <c r="R55" s="80"/>
      <c r="S55" s="80"/>
      <c r="T55" s="80"/>
      <c r="U55" s="80"/>
      <c r="V55" s="78"/>
      <c r="W55" s="78"/>
      <c r="X55" s="78"/>
    </row>
    <row r="56" spans="1:24" ht="21" customHeight="1">
      <c r="A56" s="76" t="s">
        <v>617</v>
      </c>
      <c r="B56" s="76"/>
      <c r="C56" s="75" t="str">
        <f>VLOOKUP(A56,Tabelle2!$B$4:$D$250,2,FALSE)</f>
        <v>Beleuchtungs- und Lichtsignaleinrichtungen</v>
      </c>
      <c r="D56" s="75"/>
      <c r="E56" s="75"/>
      <c r="F56" s="75"/>
      <c r="G56" s="75"/>
      <c r="H56" s="75"/>
      <c r="I56" s="75"/>
      <c r="J56" s="75"/>
      <c r="K56" s="75"/>
      <c r="L56" s="75"/>
      <c r="M56" s="75"/>
      <c r="N56" s="75" t="str">
        <f>VLOOKUP(A56,Tabelle2!$B$4:$D$250,3,FALSE)</f>
        <v>Verordnung (EU) 2019/2144</v>
      </c>
      <c r="O56" s="75"/>
      <c r="P56" s="75"/>
      <c r="Q56" s="75"/>
      <c r="R56" s="75"/>
      <c r="S56" s="75"/>
      <c r="T56" s="75"/>
      <c r="U56" s="75"/>
      <c r="V56" s="77"/>
      <c r="W56" s="77"/>
      <c r="X56" s="77"/>
    </row>
    <row r="57" spans="1:24" ht="144" customHeight="1">
      <c r="A57" s="79"/>
      <c r="B57" s="79"/>
      <c r="C57" s="80"/>
      <c r="D57" s="80"/>
      <c r="E57" s="80"/>
      <c r="F57" s="80"/>
      <c r="G57" s="80"/>
      <c r="H57" s="80"/>
      <c r="I57" s="80"/>
      <c r="J57" s="80"/>
      <c r="K57" s="80"/>
      <c r="L57" s="80"/>
      <c r="M57" s="80"/>
      <c r="N57" s="80" t="str">
        <f>IF(INDEX(Tabelle2!$D$4:$D$250,MATCH(A56,Tabelle2!$B$4:$B$250,0)+1,1)=0,"",INDEX(Tabelle2!$D$4:$D$250,MATCH(A56,Tabelle2!$B$4:$B$250,0)+1,1))</f>
        <v>UN-Regelung  Nr.  4
UN-Regelung  Nr.  6, ÄS 01
UN-Regelung  Nr.  7,ÄS 02
UN-Regelung  Nr.  19, ÄS 04
UN-Regelung  Nr.  23
UN-Regelung  Nr.  38
UN-Regelung  Nr.  77
UN-Regelung  Nr.  87
UN-Regelung  Nr.  91
UN-Regelung  Nr.  148</v>
      </c>
      <c r="O57" s="80"/>
      <c r="P57" s="80"/>
      <c r="Q57" s="80"/>
      <c r="R57" s="80"/>
      <c r="S57" s="80"/>
      <c r="T57" s="80"/>
      <c r="U57" s="80"/>
      <c r="V57" s="78"/>
      <c r="W57" s="78"/>
      <c r="X57" s="78"/>
    </row>
    <row r="58" spans="1:24" ht="21" customHeight="1">
      <c r="A58" s="76" t="s">
        <v>621</v>
      </c>
      <c r="B58" s="76"/>
      <c r="C58" s="75" t="str">
        <f>VLOOKUP(A58,Tabelle2!$B$4:$D$250,2,FALSE)</f>
        <v>Retroreflektierende Einrichtungen</v>
      </c>
      <c r="D58" s="75"/>
      <c r="E58" s="75"/>
      <c r="F58" s="75"/>
      <c r="G58" s="75"/>
      <c r="H58" s="75"/>
      <c r="I58" s="75"/>
      <c r="J58" s="75"/>
      <c r="K58" s="75"/>
      <c r="L58" s="75"/>
      <c r="M58" s="75"/>
      <c r="N58" s="75" t="str">
        <f>VLOOKUP(A58,Tabelle2!$B$4:$D$250,3,FALSE)</f>
        <v>Verordnung (EU) 2019/2144</v>
      </c>
      <c r="O58" s="75"/>
      <c r="P58" s="75"/>
      <c r="Q58" s="75"/>
      <c r="R58" s="75"/>
      <c r="S58" s="75"/>
      <c r="T58" s="75"/>
      <c r="U58" s="75"/>
      <c r="V58" s="77"/>
      <c r="W58" s="77"/>
      <c r="X58" s="77"/>
    </row>
    <row r="59" spans="1:24" ht="43.5" customHeight="1">
      <c r="A59" s="79"/>
      <c r="B59" s="79"/>
      <c r="C59" s="80"/>
      <c r="D59" s="80"/>
      <c r="E59" s="80"/>
      <c r="F59" s="80"/>
      <c r="G59" s="80"/>
      <c r="H59" s="80"/>
      <c r="I59" s="80"/>
      <c r="J59" s="80"/>
      <c r="K59" s="80"/>
      <c r="L59" s="80"/>
      <c r="M59" s="80"/>
      <c r="N59" s="80" t="str">
        <f>IF(INDEX(Tabelle2!$D$4:$D$250,MATCH(A58,Tabelle2!$B$4:$B$250,0)+1,1)=0,"",INDEX(Tabelle2!$D$4:$D$250,MATCH(A58,Tabelle2!$B$4:$B$250,0)+1,1))</f>
        <v>UN-Regelung  Nr.  3, ÄS 02
UN-Regelung  Nr.  104
UN-Regelung  Nr.  150</v>
      </c>
      <c r="O59" s="80"/>
      <c r="P59" s="80"/>
      <c r="Q59" s="80"/>
      <c r="R59" s="80"/>
      <c r="S59" s="80"/>
      <c r="T59" s="80"/>
      <c r="U59" s="80"/>
      <c r="V59" s="78"/>
      <c r="W59" s="78"/>
      <c r="X59" s="78"/>
    </row>
    <row r="60" spans="1:24" ht="21" customHeight="1">
      <c r="A60" s="76" t="s">
        <v>623</v>
      </c>
      <c r="B60" s="76"/>
      <c r="C60" s="75" t="str">
        <f>VLOOKUP(A60,Tabelle2!$B$4:$D$250,2,FALSE)</f>
        <v>Lichtquellen</v>
      </c>
      <c r="D60" s="75"/>
      <c r="E60" s="75"/>
      <c r="F60" s="75"/>
      <c r="G60" s="75"/>
      <c r="H60" s="75"/>
      <c r="I60" s="75"/>
      <c r="J60" s="75"/>
      <c r="K60" s="75"/>
      <c r="L60" s="75"/>
      <c r="M60" s="75"/>
      <c r="N60" s="75" t="str">
        <f>VLOOKUP(A60,Tabelle2!$B$4:$D$250,3,FALSE)</f>
        <v>Verordnung (EU) 2019/2144</v>
      </c>
      <c r="O60" s="75"/>
      <c r="P60" s="75"/>
      <c r="Q60" s="75"/>
      <c r="R60" s="75"/>
      <c r="S60" s="75"/>
      <c r="T60" s="75"/>
      <c r="U60" s="75"/>
      <c r="V60" s="77"/>
      <c r="W60" s="77"/>
      <c r="X60" s="77"/>
    </row>
    <row r="61" spans="1:24" ht="43.5" customHeight="1">
      <c r="A61" s="79"/>
      <c r="B61" s="79"/>
      <c r="C61" s="80"/>
      <c r="D61" s="80"/>
      <c r="E61" s="80"/>
      <c r="F61" s="80"/>
      <c r="G61" s="80"/>
      <c r="H61" s="80"/>
      <c r="I61" s="80"/>
      <c r="J61" s="80"/>
      <c r="K61" s="80"/>
      <c r="L61" s="80"/>
      <c r="M61" s="80"/>
      <c r="N61" s="80" t="str">
        <f>IF(INDEX(Tabelle2!$D$4:$D$250,MATCH(A60,Tabelle2!$B$4:$B$250,0)+1,1)=0,"",INDEX(Tabelle2!$D$4:$D$250,MATCH(A60,Tabelle2!$B$4:$B$250,0)+1,1))</f>
        <v>UN-Regelung  Nr.  37, ÄS 03
UN-Regelung  Nr.  99 
UN-Regelung  Nr.  128</v>
      </c>
      <c r="O61" s="80"/>
      <c r="P61" s="80"/>
      <c r="Q61" s="80"/>
      <c r="R61" s="80"/>
      <c r="S61" s="80"/>
      <c r="T61" s="80"/>
      <c r="U61" s="80"/>
      <c r="V61" s="78"/>
      <c r="W61" s="78"/>
      <c r="X61" s="78"/>
    </row>
    <row r="62" spans="1:24" ht="31.5" customHeight="1">
      <c r="A62" s="76" t="s">
        <v>625</v>
      </c>
      <c r="B62" s="76"/>
      <c r="C62" s="75" t="str">
        <f>VLOOKUP(A62,Tabelle2!$B$4:$D$250,2,FALSE)</f>
        <v>Anbau der Lichtsignaleinrichtungen, Fahrbahnbeleuchtungseinrichtungen und Rückstrahler</v>
      </c>
      <c r="D62" s="75"/>
      <c r="E62" s="75"/>
      <c r="F62" s="75"/>
      <c r="G62" s="75"/>
      <c r="H62" s="75"/>
      <c r="I62" s="75"/>
      <c r="J62" s="75"/>
      <c r="K62" s="75"/>
      <c r="L62" s="75"/>
      <c r="M62" s="75"/>
      <c r="N62" s="75" t="str">
        <f>VLOOKUP(A62,Tabelle2!$B$4:$D$250,3,FALSE)</f>
        <v>Verordnung (EU) 2019/2144</v>
      </c>
      <c r="O62" s="75"/>
      <c r="P62" s="75"/>
      <c r="Q62" s="75"/>
      <c r="R62" s="75"/>
      <c r="S62" s="75"/>
      <c r="T62" s="75"/>
      <c r="U62" s="75"/>
      <c r="V62" s="77"/>
      <c r="W62" s="77"/>
      <c r="X62" s="77"/>
    </row>
    <row r="63" spans="1:24" ht="21" customHeight="1">
      <c r="A63" s="79"/>
      <c r="B63" s="79"/>
      <c r="C63" s="80"/>
      <c r="D63" s="80"/>
      <c r="E63" s="80"/>
      <c r="F63" s="80"/>
      <c r="G63" s="80"/>
      <c r="H63" s="80"/>
      <c r="I63" s="80"/>
      <c r="J63" s="80"/>
      <c r="K63" s="80"/>
      <c r="L63" s="80"/>
      <c r="M63" s="80"/>
      <c r="N63" s="80" t="str">
        <f>IF(INDEX(Tabelle2!$D$4:$D$250,MATCH(A62,Tabelle2!$B$4:$B$250,0)+1,1)=0,"",INDEX(Tabelle2!$D$4:$D$250,MATCH(A62,Tabelle2!$B$4:$B$250,0)+1,1))</f>
        <v>UN-Regelung  Nr.  48, ÄS 07</v>
      </c>
      <c r="O63" s="80"/>
      <c r="P63" s="80"/>
      <c r="Q63" s="80"/>
      <c r="R63" s="80"/>
      <c r="S63" s="80"/>
      <c r="T63" s="80"/>
      <c r="U63" s="80"/>
      <c r="V63" s="78"/>
      <c r="W63" s="78"/>
      <c r="X63" s="78"/>
    </row>
    <row r="64" spans="1:24" ht="32.1" customHeight="1">
      <c r="A64" s="84" t="s">
        <v>632</v>
      </c>
      <c r="B64" s="85"/>
      <c r="C64" s="86" t="str">
        <f>VLOOKUP(A64,Tabelle2!$B$4:$D$250,2,FALSE)</f>
        <v>VERHALTEN VON FAHRER UND SYSTEM</v>
      </c>
      <c r="D64" s="87"/>
      <c r="E64" s="87"/>
      <c r="F64" s="87"/>
      <c r="G64" s="87"/>
      <c r="H64" s="87"/>
      <c r="I64" s="87"/>
      <c r="J64" s="87"/>
      <c r="K64" s="87"/>
      <c r="L64" s="87"/>
      <c r="M64" s="87"/>
      <c r="N64" s="87">
        <f>VLOOKUP(A64,Tabelle2!$B$4:$D$250,3,FALSE)</f>
        <v>0</v>
      </c>
      <c r="O64" s="87"/>
      <c r="P64" s="87"/>
      <c r="Q64" s="87"/>
      <c r="R64" s="87"/>
      <c r="S64" s="87"/>
      <c r="T64" s="87"/>
      <c r="U64" s="87"/>
      <c r="V64" s="87"/>
      <c r="W64" s="87"/>
      <c r="X64" s="88"/>
    </row>
    <row r="65" spans="1:24" ht="32.1" customHeight="1">
      <c r="A65" s="84" t="s">
        <v>652</v>
      </c>
      <c r="B65" s="85"/>
      <c r="C65" s="86" t="str">
        <f>VLOOKUP(A65,Tabelle2!$B$4:$D$250,2,FALSE)</f>
        <v>ALLGEMEINE BAUMERKMALE UND EIGENSCHAFTEN DES FAHRZEUGS</v>
      </c>
      <c r="D65" s="87"/>
      <c r="E65" s="87"/>
      <c r="F65" s="87"/>
      <c r="G65" s="87"/>
      <c r="H65" s="87"/>
      <c r="I65" s="87"/>
      <c r="J65" s="87"/>
      <c r="K65" s="87"/>
      <c r="L65" s="87"/>
      <c r="M65" s="87"/>
      <c r="N65" s="87">
        <f>VLOOKUP(A65,Tabelle2!$B$4:$D$250,3,FALSE)</f>
        <v>0</v>
      </c>
      <c r="O65" s="87"/>
      <c r="P65" s="87"/>
      <c r="Q65" s="87"/>
      <c r="R65" s="87"/>
      <c r="S65" s="87"/>
      <c r="T65" s="87"/>
      <c r="U65" s="87"/>
      <c r="V65" s="87"/>
      <c r="W65" s="87"/>
      <c r="X65" s="88"/>
    </row>
    <row r="66" spans="1:24" ht="21" customHeight="1">
      <c r="A66" s="76" t="s">
        <v>654</v>
      </c>
      <c r="B66" s="76"/>
      <c r="C66" s="75" t="str">
        <f>VLOOKUP(A66,Tabelle2!$B$4:$D$250,2,FALSE)</f>
        <v>Anbringungsstelle für das Kennzeichen</v>
      </c>
      <c r="D66" s="75"/>
      <c r="E66" s="75"/>
      <c r="F66" s="75"/>
      <c r="G66" s="75"/>
      <c r="H66" s="75"/>
      <c r="I66" s="75"/>
      <c r="J66" s="75"/>
      <c r="K66" s="75"/>
      <c r="L66" s="75"/>
      <c r="M66" s="75"/>
      <c r="N66" s="75" t="str">
        <f>VLOOKUP(A66,Tabelle2!$B$4:$D$250,3,FALSE)</f>
        <v>Verordnung (EU) 2019/2144</v>
      </c>
      <c r="O66" s="75"/>
      <c r="P66" s="75"/>
      <c r="Q66" s="75"/>
      <c r="R66" s="75"/>
      <c r="S66" s="75"/>
      <c r="T66" s="75"/>
      <c r="U66" s="75"/>
      <c r="V66" s="77"/>
      <c r="W66" s="77"/>
      <c r="X66" s="77"/>
    </row>
    <row r="67" spans="1:24" ht="21" customHeight="1">
      <c r="A67" s="79"/>
      <c r="B67" s="79"/>
      <c r="C67" s="80"/>
      <c r="D67" s="80"/>
      <c r="E67" s="80"/>
      <c r="F67" s="80"/>
      <c r="G67" s="80"/>
      <c r="H67" s="80"/>
      <c r="I67" s="80"/>
      <c r="J67" s="80"/>
      <c r="K67" s="80"/>
      <c r="L67" s="80"/>
      <c r="M67" s="80"/>
      <c r="N67" s="80" t="str">
        <f>IF(INDEX(Tabelle2!$D$4:$D$250,MATCH(A66,Tabelle2!$B$4:$B$250,0)+1,1)=0,"",INDEX(Tabelle2!$D$4:$D$250,MATCH(A66,Tabelle2!$B$4:$B$250,0)+1,1))</f>
        <v>Verordnung  (EU)  2021/535, Anhang  III</v>
      </c>
      <c r="O67" s="80"/>
      <c r="P67" s="80"/>
      <c r="Q67" s="80"/>
      <c r="R67" s="80"/>
      <c r="S67" s="80"/>
      <c r="T67" s="80"/>
      <c r="U67" s="80"/>
      <c r="V67" s="78"/>
      <c r="W67" s="78"/>
      <c r="X67" s="78"/>
    </row>
    <row r="68" spans="1:24" ht="26.25" customHeight="1">
      <c r="A68" s="76" t="s">
        <v>665</v>
      </c>
      <c r="B68" s="76"/>
      <c r="C68" s="75" t="str">
        <f>VLOOKUP(A68,Tabelle2!$B$4:$D$250,2,FALSE)</f>
        <v>Gesetzlich vorgeschriebenes Fabrikschild und Fahrzeug-Identifizierungsnummer</v>
      </c>
      <c r="D68" s="75"/>
      <c r="E68" s="75"/>
      <c r="F68" s="75"/>
      <c r="G68" s="75"/>
      <c r="H68" s="75"/>
      <c r="I68" s="75"/>
      <c r="J68" s="75"/>
      <c r="K68" s="75"/>
      <c r="L68" s="75"/>
      <c r="M68" s="75"/>
      <c r="N68" s="75" t="str">
        <f>VLOOKUP(A68,Tabelle2!$B$4:$D$250,3,FALSE)</f>
        <v>Verordnung (EU) 2019/2144</v>
      </c>
      <c r="O68" s="75"/>
      <c r="P68" s="75"/>
      <c r="Q68" s="75"/>
      <c r="R68" s="75"/>
      <c r="S68" s="75"/>
      <c r="T68" s="75"/>
      <c r="U68" s="75"/>
      <c r="V68" s="77"/>
      <c r="W68" s="77"/>
      <c r="X68" s="77"/>
    </row>
    <row r="69" spans="1:24" ht="21" customHeight="1">
      <c r="A69" s="79"/>
      <c r="B69" s="79"/>
      <c r="C69" s="80"/>
      <c r="D69" s="80"/>
      <c r="E69" s="80"/>
      <c r="F69" s="80"/>
      <c r="G69" s="80"/>
      <c r="H69" s="80"/>
      <c r="I69" s="80"/>
      <c r="J69" s="80"/>
      <c r="K69" s="80"/>
      <c r="L69" s="80"/>
      <c r="M69" s="80"/>
      <c r="N69" s="80" t="str">
        <f>IF(INDEX(Tabelle2!$D$4:$D$250,MATCH(A68,Tabelle2!$B$4:$B$250,0)+1,1)=0,"",INDEX(Tabelle2!$D$4:$D$250,MATCH(A68,Tabelle2!$B$4:$B$250,0)+1,1))</f>
        <v>Verordnung  (EU)  2021/535, Anhang  II</v>
      </c>
      <c r="O69" s="80"/>
      <c r="P69" s="80"/>
      <c r="Q69" s="80"/>
      <c r="R69" s="80"/>
      <c r="S69" s="80"/>
      <c r="T69" s="80"/>
      <c r="U69" s="80"/>
      <c r="V69" s="78"/>
      <c r="W69" s="78"/>
      <c r="X69" s="78"/>
    </row>
    <row r="70" spans="1:24" ht="21" customHeight="1">
      <c r="A70" s="76" t="s">
        <v>670</v>
      </c>
      <c r="B70" s="76"/>
      <c r="C70" s="75" t="str">
        <f>VLOOKUP(A70,Tabelle2!$B$4:$D$250,2,FALSE)</f>
        <v>Spritzschutzsysteme</v>
      </c>
      <c r="D70" s="75"/>
      <c r="E70" s="75"/>
      <c r="F70" s="75"/>
      <c r="G70" s="75"/>
      <c r="H70" s="75"/>
      <c r="I70" s="75"/>
      <c r="J70" s="75"/>
      <c r="K70" s="75"/>
      <c r="L70" s="75"/>
      <c r="M70" s="75"/>
      <c r="N70" s="75" t="str">
        <f>VLOOKUP(A70,Tabelle2!$B$4:$D$250,3,FALSE)</f>
        <v>Verordnung (EU) 2019/2144</v>
      </c>
      <c r="O70" s="75"/>
      <c r="P70" s="75"/>
      <c r="Q70" s="75"/>
      <c r="R70" s="75"/>
      <c r="S70" s="75"/>
      <c r="T70" s="75"/>
      <c r="U70" s="75"/>
      <c r="V70" s="77"/>
      <c r="W70" s="77"/>
      <c r="X70" s="77"/>
    </row>
    <row r="71" spans="1:24" ht="21" customHeight="1">
      <c r="A71" s="79"/>
      <c r="B71" s="79"/>
      <c r="C71" s="80"/>
      <c r="D71" s="80"/>
      <c r="E71" s="80"/>
      <c r="F71" s="80"/>
      <c r="G71" s="80"/>
      <c r="H71" s="80"/>
      <c r="I71" s="80"/>
      <c r="J71" s="80"/>
      <c r="K71" s="80"/>
      <c r="L71" s="80"/>
      <c r="M71" s="80"/>
      <c r="N71" s="80" t="str">
        <f>IF(INDEX(Tabelle2!$D$4:$D$250,MATCH(A70,Tabelle2!$B$4:$B$250,0)+1,1)=0,"",INDEX(Tabelle2!$D$4:$D$250,MATCH(A70,Tabelle2!$B$4:$B$250,0)+1,1))</f>
        <v>Verordnung  (EU)  2021/535, Anhang  VIII</v>
      </c>
      <c r="O71" s="80"/>
      <c r="P71" s="80"/>
      <c r="Q71" s="80"/>
      <c r="R71" s="80"/>
      <c r="S71" s="80"/>
      <c r="T71" s="80"/>
      <c r="U71" s="80"/>
      <c r="V71" s="78"/>
      <c r="W71" s="78"/>
      <c r="X71" s="78"/>
    </row>
    <row r="72" spans="1:24" ht="21" customHeight="1">
      <c r="A72" s="76" t="s">
        <v>671</v>
      </c>
      <c r="B72" s="76"/>
      <c r="C72" s="75" t="str">
        <f>VLOOKUP(A72,Tabelle2!$B$4:$D$250,2,FALSE)</f>
        <v>Massen und Abmessungen</v>
      </c>
      <c r="D72" s="75"/>
      <c r="E72" s="75"/>
      <c r="F72" s="75"/>
      <c r="G72" s="75"/>
      <c r="H72" s="75"/>
      <c r="I72" s="75"/>
      <c r="J72" s="75"/>
      <c r="K72" s="75"/>
      <c r="L72" s="75"/>
      <c r="M72" s="75"/>
      <c r="N72" s="75" t="str">
        <f>VLOOKUP(A72,Tabelle2!$B$4:$D$250,3,FALSE)</f>
        <v>Verordnung (EU) 2019/2144</v>
      </c>
      <c r="O72" s="75"/>
      <c r="P72" s="75"/>
      <c r="Q72" s="75"/>
      <c r="R72" s="75"/>
      <c r="S72" s="75"/>
      <c r="T72" s="75"/>
      <c r="U72" s="75"/>
      <c r="V72" s="77"/>
      <c r="W72" s="77"/>
      <c r="X72" s="77"/>
    </row>
    <row r="73" spans="1:24" ht="21" customHeight="1">
      <c r="A73" s="79"/>
      <c r="B73" s="79"/>
      <c r="C73" s="80"/>
      <c r="D73" s="80"/>
      <c r="E73" s="80"/>
      <c r="F73" s="80"/>
      <c r="G73" s="80"/>
      <c r="H73" s="80"/>
      <c r="I73" s="80"/>
      <c r="J73" s="80"/>
      <c r="K73" s="80"/>
      <c r="L73" s="80"/>
      <c r="M73" s="80"/>
      <c r="N73" s="80" t="str">
        <f>IF(INDEX(Tabelle2!$D$4:$D$250,MATCH(A72,Tabelle2!$B$4:$B$250,0)+1,1)=0,"",INDEX(Tabelle2!$D$4:$D$250,MATCH(A72,Tabelle2!$B$4:$B$250,0)+1,1))</f>
        <v>Verordnung  (EU)  2021/535, Anhang  XIII</v>
      </c>
      <c r="O73" s="80"/>
      <c r="P73" s="80"/>
      <c r="Q73" s="80"/>
      <c r="R73" s="80"/>
      <c r="S73" s="80"/>
      <c r="T73" s="80"/>
      <c r="U73" s="80"/>
      <c r="V73" s="78"/>
      <c r="W73" s="78"/>
      <c r="X73" s="78"/>
    </row>
    <row r="74" spans="1:24" ht="21" customHeight="1">
      <c r="A74" s="76" t="s">
        <v>672</v>
      </c>
      <c r="B74" s="76"/>
      <c r="C74" s="75" t="str">
        <f>VLOOKUP(A74,Tabelle2!$B$4:$D$250,2,FALSE)</f>
        <v>Mechanische Verbindungseinrichtungen</v>
      </c>
      <c r="D74" s="75"/>
      <c r="E74" s="75"/>
      <c r="F74" s="75"/>
      <c r="G74" s="75"/>
      <c r="H74" s="75"/>
      <c r="I74" s="75"/>
      <c r="J74" s="75"/>
      <c r="K74" s="75"/>
      <c r="L74" s="75"/>
      <c r="M74" s="75"/>
      <c r="N74" s="75" t="str">
        <f>VLOOKUP(A74,Tabelle2!$B$4:$D$250,3,FALSE)</f>
        <v>Verordnung (EU) 2019/2144</v>
      </c>
      <c r="O74" s="75"/>
      <c r="P74" s="75"/>
      <c r="Q74" s="75"/>
      <c r="R74" s="75"/>
      <c r="S74" s="75"/>
      <c r="T74" s="75"/>
      <c r="U74" s="75"/>
      <c r="V74" s="77"/>
      <c r="W74" s="77"/>
      <c r="X74" s="77"/>
    </row>
    <row r="75" spans="1:24" ht="33" customHeight="1">
      <c r="A75" s="79"/>
      <c r="B75" s="79"/>
      <c r="C75" s="80"/>
      <c r="D75" s="80"/>
      <c r="E75" s="80"/>
      <c r="F75" s="80"/>
      <c r="G75" s="80"/>
      <c r="H75" s="80"/>
      <c r="I75" s="80"/>
      <c r="J75" s="80"/>
      <c r="K75" s="80"/>
      <c r="L75" s="80"/>
      <c r="M75" s="80"/>
      <c r="N75" s="80" t="str">
        <f>IF(INDEX(Tabelle2!$D$4:$D$250,MATCH(A74,Tabelle2!$B$4:$B$250,0)+1,1)=0,"",INDEX(Tabelle2!$D$4:$D$250,MATCH(A74,Tabelle2!$B$4:$B$250,0)+1,1))</f>
        <v>UN-Regelung  Nr.  55, ÄS 01
UN-Regelung  Nr.  102</v>
      </c>
      <c r="O75" s="80"/>
      <c r="P75" s="80"/>
      <c r="Q75" s="80"/>
      <c r="R75" s="80"/>
      <c r="S75" s="80"/>
      <c r="T75" s="80"/>
      <c r="U75" s="80"/>
      <c r="V75" s="78"/>
      <c r="W75" s="78"/>
      <c r="X75" s="78"/>
    </row>
    <row r="76" spans="1:24" ht="21" customHeight="1">
      <c r="A76" s="76" t="s">
        <v>674</v>
      </c>
      <c r="B76" s="76"/>
      <c r="C76" s="75" t="str">
        <f>VLOOKUP(A76,Tabelle2!$B$4:$D$250,2,FALSE)</f>
        <v>Fahrzeuge zur Beförderung gefährlicher Güter (IF)</v>
      </c>
      <c r="D76" s="75"/>
      <c r="E76" s="75"/>
      <c r="F76" s="75"/>
      <c r="G76" s="75"/>
      <c r="H76" s="75"/>
      <c r="I76" s="75"/>
      <c r="J76" s="75"/>
      <c r="K76" s="75"/>
      <c r="L76" s="75"/>
      <c r="M76" s="75"/>
      <c r="N76" s="75" t="str">
        <f>VLOOKUP(A76,Tabelle2!$B$4:$D$250,3,FALSE)</f>
        <v>Verordnung (EU) 2019/2144</v>
      </c>
      <c r="O76" s="75"/>
      <c r="P76" s="75"/>
      <c r="Q76" s="75"/>
      <c r="R76" s="75"/>
      <c r="S76" s="75"/>
      <c r="T76" s="75"/>
      <c r="U76" s="75"/>
      <c r="V76" s="77"/>
      <c r="W76" s="77"/>
      <c r="X76" s="77"/>
    </row>
    <row r="77" spans="1:24" ht="21" customHeight="1">
      <c r="A77" s="79"/>
      <c r="B77" s="79"/>
      <c r="C77" s="80"/>
      <c r="D77" s="80"/>
      <c r="E77" s="80"/>
      <c r="F77" s="80"/>
      <c r="G77" s="80"/>
      <c r="H77" s="80"/>
      <c r="I77" s="80"/>
      <c r="J77" s="80"/>
      <c r="K77" s="80"/>
      <c r="L77" s="80"/>
      <c r="M77" s="80"/>
      <c r="N77" s="80" t="str">
        <f>IF(INDEX(Tabelle2!$D$4:$D$250,MATCH(A76,Tabelle2!$B$4:$B$250,0)+1,1)=0,"",INDEX(Tabelle2!$D$4:$D$250,MATCH(A76,Tabelle2!$B$4:$B$250,0)+1,1))</f>
        <v>UN-Regelung  Nr.  105, ÄS 05</v>
      </c>
      <c r="O77" s="80"/>
      <c r="P77" s="80"/>
      <c r="Q77" s="80"/>
      <c r="R77" s="80"/>
      <c r="S77" s="80"/>
      <c r="T77" s="80"/>
      <c r="U77" s="80"/>
      <c r="V77" s="78"/>
      <c r="W77" s="78"/>
      <c r="X77" s="78"/>
    </row>
    <row r="78" spans="1:24" ht="32.1" customHeight="1">
      <c r="A78" s="84" t="s">
        <v>682</v>
      </c>
      <c r="B78" s="85"/>
      <c r="C78" s="86" t="str">
        <f>VLOOKUP(A78,Tabelle2!$B$4:$D$250,2,FALSE)</f>
        <v>UMWELTVERTRÄGLICHKEIT UND EMISSIONEN</v>
      </c>
      <c r="D78" s="87"/>
      <c r="E78" s="87"/>
      <c r="F78" s="87"/>
      <c r="G78" s="87"/>
      <c r="H78" s="87"/>
      <c r="I78" s="87"/>
      <c r="J78" s="87"/>
      <c r="K78" s="87"/>
      <c r="L78" s="87"/>
      <c r="M78" s="87"/>
      <c r="N78" s="87">
        <f>VLOOKUP(A78,Tabelle2!$B$4:$D$250,3,FALSE)</f>
        <v>0</v>
      </c>
      <c r="O78" s="87"/>
      <c r="P78" s="87"/>
      <c r="Q78" s="87"/>
      <c r="R78" s="87"/>
      <c r="S78" s="87"/>
      <c r="T78" s="87"/>
      <c r="U78" s="87"/>
      <c r="V78" s="87"/>
      <c r="W78" s="87"/>
      <c r="X78" s="88"/>
    </row>
    <row r="79" spans="1:24" ht="30" customHeight="1">
      <c r="A79" s="89" t="s">
        <v>695</v>
      </c>
      <c r="B79" s="89"/>
      <c r="C79" s="90" t="str">
        <f>VLOOKUP(A79,Tabelle2!$B$4:$D$250,2,FALSE)</f>
        <v>Bestimmung spezifischer Energieeffizienzmerkmale von Anhängern</v>
      </c>
      <c r="D79" s="90"/>
      <c r="E79" s="90"/>
      <c r="F79" s="90"/>
      <c r="G79" s="90"/>
      <c r="H79" s="90"/>
      <c r="I79" s="90"/>
      <c r="J79" s="90"/>
      <c r="K79" s="90"/>
      <c r="L79" s="90"/>
      <c r="M79" s="90"/>
      <c r="N79" s="90" t="str">
        <f>VLOOKUP(A79,Tabelle2!$B$4:$D$250,3,FALSE)</f>
        <v>Verordnung (EG) Nr. 595/2009</v>
      </c>
      <c r="O79" s="90"/>
      <c r="P79" s="90"/>
      <c r="Q79" s="90"/>
      <c r="R79" s="90"/>
      <c r="S79" s="90"/>
      <c r="T79" s="90"/>
      <c r="U79" s="90"/>
      <c r="V79" s="73"/>
      <c r="W79" s="73"/>
      <c r="X79" s="73"/>
    </row>
    <row r="80" spans="1:24" ht="32.1" customHeight="1">
      <c r="A80" s="84" t="s">
        <v>718</v>
      </c>
      <c r="B80" s="85"/>
      <c r="C80" s="86" t="str">
        <f>VLOOKUP(A80,Tabelle2!$B$4:$D$250,2,FALSE)</f>
        <v>ZUGANG ZU FAHRZEUGINFORMATIONEN UND SOFTWARE AKTUALISIERUNGEN</v>
      </c>
      <c r="D80" s="87"/>
      <c r="E80" s="87"/>
      <c r="F80" s="87"/>
      <c r="G80" s="87"/>
      <c r="H80" s="87"/>
      <c r="I80" s="87"/>
      <c r="J80" s="87"/>
      <c r="K80" s="87"/>
      <c r="L80" s="87"/>
      <c r="M80" s="87"/>
      <c r="N80" s="87"/>
      <c r="O80" s="87"/>
      <c r="P80" s="87"/>
      <c r="Q80" s="87"/>
      <c r="R80" s="87"/>
      <c r="S80" s="87"/>
      <c r="T80" s="87"/>
      <c r="U80" s="87"/>
      <c r="V80" s="87"/>
      <c r="W80" s="87"/>
      <c r="X80" s="88"/>
    </row>
    <row r="81" spans="1:24" ht="30" customHeight="1">
      <c r="A81" s="76" t="s">
        <v>720</v>
      </c>
      <c r="B81" s="76"/>
      <c r="C81" s="75" t="str">
        <f>VLOOKUP(A81,Tabelle2!$B$4:$D$250,2,FALSE)</f>
        <v>Zugang zu Fahrzeug-OBD-Informationen sowie Fahrzeugreparatur- und -wartungsinformationen</v>
      </c>
      <c r="D81" s="75"/>
      <c r="E81" s="75"/>
      <c r="F81" s="75"/>
      <c r="G81" s="75"/>
      <c r="H81" s="75"/>
      <c r="I81" s="75"/>
      <c r="J81" s="75"/>
      <c r="K81" s="75"/>
      <c r="L81" s="75"/>
      <c r="M81" s="75"/>
      <c r="N81" s="75" t="str">
        <f>VLOOKUP(A81,Tabelle2!$B$4:$D$250,3,FALSE)</f>
        <v>Verordnung (EU) 2018/858, Artikel 61 bis 66 und Anhang X</v>
      </c>
      <c r="O81" s="75"/>
      <c r="P81" s="75"/>
      <c r="Q81" s="75"/>
      <c r="R81" s="75"/>
      <c r="S81" s="75"/>
      <c r="T81" s="75"/>
      <c r="U81" s="75"/>
      <c r="V81" s="74"/>
      <c r="W81" s="74"/>
      <c r="X81" s="74"/>
    </row>
    <row r="82" spans="1:24" ht="30" customHeight="1">
      <c r="A82" s="89" t="s">
        <v>723</v>
      </c>
      <c r="B82" s="89"/>
      <c r="C82" s="90" t="str">
        <f>VLOOKUP(A82,Tabelle2!$B$4:$D$250,2,FALSE)</f>
        <v>Softwareaktualisierung</v>
      </c>
      <c r="D82" s="90"/>
      <c r="E82" s="90"/>
      <c r="F82" s="90"/>
      <c r="G82" s="90"/>
      <c r="H82" s="90"/>
      <c r="I82" s="90"/>
      <c r="J82" s="90"/>
      <c r="K82" s="90"/>
      <c r="L82" s="90"/>
      <c r="M82" s="90"/>
      <c r="N82" s="90" t="str">
        <f>VLOOKUP(A82,Tabelle2!$B$4:$D$250,3,FALSE)</f>
        <v>Verordnung (EU) 2018/858, Anhang IV
UN-Regelung Nr. 156</v>
      </c>
      <c r="O82" s="90"/>
      <c r="P82" s="90"/>
      <c r="Q82" s="90"/>
      <c r="R82" s="90"/>
      <c r="S82" s="90"/>
      <c r="T82" s="90"/>
      <c r="U82" s="90"/>
      <c r="V82" s="73"/>
      <c r="W82" s="73"/>
      <c r="X82" s="73"/>
    </row>
    <row r="84" spans="1:24" ht="20.100000000000001" customHeight="1">
      <c r="A84" s="81" t="s">
        <v>459</v>
      </c>
      <c r="B84" s="81"/>
      <c r="C84" s="81"/>
      <c r="D84" s="81"/>
      <c r="E84" s="81"/>
      <c r="F84" s="81"/>
      <c r="G84" s="81"/>
      <c r="H84" s="81"/>
      <c r="I84" s="81"/>
      <c r="J84" s="81"/>
      <c r="K84" s="81"/>
      <c r="L84" s="81"/>
      <c r="M84" s="81"/>
      <c r="N84" s="81"/>
      <c r="O84" s="81"/>
      <c r="P84" s="81"/>
      <c r="Q84" s="81"/>
      <c r="R84" s="81"/>
      <c r="S84" s="81"/>
      <c r="T84" s="81"/>
      <c r="U84" s="81"/>
      <c r="V84" s="81"/>
      <c r="W84" s="81"/>
      <c r="X84" s="81"/>
    </row>
    <row r="85" spans="1:24" ht="20.100000000000001" customHeight="1">
      <c r="A85" s="81"/>
      <c r="B85" s="81"/>
      <c r="C85" s="81"/>
      <c r="D85" s="81"/>
      <c r="E85" s="81"/>
      <c r="F85" s="81"/>
      <c r="G85" s="81"/>
      <c r="H85" s="81"/>
      <c r="I85" s="81"/>
      <c r="J85" s="81"/>
      <c r="K85" s="81"/>
      <c r="L85" s="81"/>
      <c r="M85" s="81"/>
      <c r="N85" s="81"/>
      <c r="O85" s="81"/>
      <c r="P85" s="81"/>
      <c r="Q85" s="81"/>
      <c r="R85" s="81"/>
      <c r="S85" s="81"/>
      <c r="T85" s="81"/>
      <c r="U85" s="81"/>
      <c r="V85" s="81"/>
      <c r="W85" s="81"/>
      <c r="X85" s="81"/>
    </row>
    <row r="86" spans="1:24" ht="20.100000000000001" customHeight="1">
      <c r="A86" s="81"/>
      <c r="B86" s="81"/>
      <c r="C86" s="81"/>
      <c r="D86" s="81"/>
      <c r="E86" s="81"/>
      <c r="F86" s="81"/>
      <c r="G86" s="81"/>
      <c r="H86" s="81"/>
      <c r="I86" s="81"/>
      <c r="J86" s="81"/>
      <c r="K86" s="81"/>
      <c r="L86" s="81"/>
      <c r="M86" s="81"/>
      <c r="N86" s="81"/>
      <c r="O86" s="81"/>
      <c r="P86" s="81"/>
      <c r="Q86" s="81"/>
      <c r="R86" s="81"/>
      <c r="S86" s="81"/>
      <c r="T86" s="81"/>
      <c r="U86" s="81"/>
      <c r="V86" s="81"/>
      <c r="W86" s="81"/>
      <c r="X86" s="81"/>
    </row>
    <row r="87" spans="1:24" ht="20.100000000000001" customHeight="1">
      <c r="A87" s="81"/>
      <c r="B87" s="81"/>
      <c r="C87" s="81"/>
      <c r="D87" s="81"/>
      <c r="E87" s="81"/>
      <c r="F87" s="81"/>
      <c r="G87" s="81"/>
      <c r="H87" s="81"/>
      <c r="I87" s="81"/>
      <c r="J87" s="81"/>
      <c r="K87" s="81"/>
      <c r="L87" s="81"/>
      <c r="M87" s="81"/>
      <c r="N87" s="81"/>
      <c r="O87" s="81"/>
      <c r="P87" s="81"/>
      <c r="Q87" s="81"/>
      <c r="R87" s="81"/>
      <c r="S87" s="81"/>
      <c r="T87" s="81"/>
      <c r="U87" s="81"/>
      <c r="V87" s="81"/>
      <c r="W87" s="81"/>
      <c r="X87" s="81"/>
    </row>
    <row r="94" spans="1:24">
      <c r="A94" s="82" t="s">
        <v>63</v>
      </c>
      <c r="B94" s="82"/>
      <c r="C94" s="82"/>
      <c r="D94" s="82"/>
      <c r="M94" s="83" t="s">
        <v>62</v>
      </c>
      <c r="N94" s="83"/>
      <c r="O94" s="83"/>
      <c r="P94" s="83"/>
      <c r="Q94" s="83"/>
      <c r="R94" s="83"/>
      <c r="S94" s="83"/>
      <c r="T94" s="83"/>
      <c r="U94" s="83"/>
      <c r="V94" s="83"/>
      <c r="W94" s="83"/>
      <c r="X94" s="83"/>
    </row>
  </sheetData>
  <sheetProtection sheet="1" selectLockedCells="1"/>
  <mergeCells count="272">
    <mergeCell ref="M6:N6"/>
    <mergeCell ref="O6:X6"/>
    <mergeCell ref="A7:X10"/>
    <mergeCell ref="A11:I11"/>
    <mergeCell ref="J11:X11"/>
    <mergeCell ref="A12:I12"/>
    <mergeCell ref="J12:X12"/>
    <mergeCell ref="A1:X3"/>
    <mergeCell ref="A4:C4"/>
    <mergeCell ref="D4:L4"/>
    <mergeCell ref="M4:N4"/>
    <mergeCell ref="O4:X4"/>
    <mergeCell ref="A5:C5"/>
    <mergeCell ref="D5:L6"/>
    <mergeCell ref="M5:N5"/>
    <mergeCell ref="O5:X5"/>
    <mergeCell ref="A6:C6"/>
    <mergeCell ref="A13:I13"/>
    <mergeCell ref="J13:X13"/>
    <mergeCell ref="A14:X14"/>
    <mergeCell ref="A15:U22"/>
    <mergeCell ref="V15:X15"/>
    <mergeCell ref="V16:V23"/>
    <mergeCell ref="W16:W23"/>
    <mergeCell ref="X16:X23"/>
    <mergeCell ref="A23:B23"/>
    <mergeCell ref="C23:M23"/>
    <mergeCell ref="C26:M26"/>
    <mergeCell ref="N26:U26"/>
    <mergeCell ref="A27:B27"/>
    <mergeCell ref="C27:M27"/>
    <mergeCell ref="N27:U27"/>
    <mergeCell ref="V27:V28"/>
    <mergeCell ref="N23:U23"/>
    <mergeCell ref="A24:B24"/>
    <mergeCell ref="C24:X24"/>
    <mergeCell ref="A25:B25"/>
    <mergeCell ref="C25:M25"/>
    <mergeCell ref="N25:U25"/>
    <mergeCell ref="V25:V26"/>
    <mergeCell ref="W25:W26"/>
    <mergeCell ref="X25:X26"/>
    <mergeCell ref="A26:B26"/>
    <mergeCell ref="X29:X30"/>
    <mergeCell ref="A30:B30"/>
    <mergeCell ref="C30:M30"/>
    <mergeCell ref="N30:U30"/>
    <mergeCell ref="A31:B31"/>
    <mergeCell ref="C31:X31"/>
    <mergeCell ref="W27:W28"/>
    <mergeCell ref="X27:X28"/>
    <mergeCell ref="A28:B28"/>
    <mergeCell ref="C28:M28"/>
    <mergeCell ref="N28:U28"/>
    <mergeCell ref="A29:B29"/>
    <mergeCell ref="C29:M29"/>
    <mergeCell ref="N29:U29"/>
    <mergeCell ref="V29:V30"/>
    <mergeCell ref="W29:W30"/>
    <mergeCell ref="A32:B32"/>
    <mergeCell ref="C32:M32"/>
    <mergeCell ref="N32:U32"/>
    <mergeCell ref="V32:V33"/>
    <mergeCell ref="W32:W33"/>
    <mergeCell ref="X32:X33"/>
    <mergeCell ref="A33:B33"/>
    <mergeCell ref="C33:M33"/>
    <mergeCell ref="N33:U33"/>
    <mergeCell ref="N36:U36"/>
    <mergeCell ref="A37:B37"/>
    <mergeCell ref="C37:M37"/>
    <mergeCell ref="N37:U37"/>
    <mergeCell ref="V37:V38"/>
    <mergeCell ref="W37:W38"/>
    <mergeCell ref="A34:B34"/>
    <mergeCell ref="C34:X34"/>
    <mergeCell ref="A35:B35"/>
    <mergeCell ref="C35:M35"/>
    <mergeCell ref="N35:U35"/>
    <mergeCell ref="V35:V36"/>
    <mergeCell ref="W35:W36"/>
    <mergeCell ref="X35:X36"/>
    <mergeCell ref="A36:B36"/>
    <mergeCell ref="C36:M36"/>
    <mergeCell ref="X37:X38"/>
    <mergeCell ref="A38:B38"/>
    <mergeCell ref="C38:M38"/>
    <mergeCell ref="N38:U38"/>
    <mergeCell ref="A39:B39"/>
    <mergeCell ref="C39:M39"/>
    <mergeCell ref="N39:U39"/>
    <mergeCell ref="V39:V40"/>
    <mergeCell ref="W39:W40"/>
    <mergeCell ref="X39:X40"/>
    <mergeCell ref="V41:V42"/>
    <mergeCell ref="W41:W42"/>
    <mergeCell ref="X41:X42"/>
    <mergeCell ref="A42:B42"/>
    <mergeCell ref="C42:M42"/>
    <mergeCell ref="N42:U42"/>
    <mergeCell ref="A40:B40"/>
    <mergeCell ref="C40:M40"/>
    <mergeCell ref="N40:U40"/>
    <mergeCell ref="A41:B41"/>
    <mergeCell ref="C41:M41"/>
    <mergeCell ref="N41:U41"/>
    <mergeCell ref="A43:B43"/>
    <mergeCell ref="C43:M43"/>
    <mergeCell ref="N43:U43"/>
    <mergeCell ref="V43:V44"/>
    <mergeCell ref="W43:W44"/>
    <mergeCell ref="X43:X44"/>
    <mergeCell ref="A44:B44"/>
    <mergeCell ref="C44:M44"/>
    <mergeCell ref="N44:U44"/>
    <mergeCell ref="A45:B45"/>
    <mergeCell ref="C45:M45"/>
    <mergeCell ref="N45:U45"/>
    <mergeCell ref="V45:V46"/>
    <mergeCell ref="W45:W46"/>
    <mergeCell ref="X45:X46"/>
    <mergeCell ref="A46:B46"/>
    <mergeCell ref="C46:M46"/>
    <mergeCell ref="N46:U46"/>
    <mergeCell ref="A47:B47"/>
    <mergeCell ref="C47:M47"/>
    <mergeCell ref="N47:U47"/>
    <mergeCell ref="V47:V48"/>
    <mergeCell ref="W47:W48"/>
    <mergeCell ref="X47:X48"/>
    <mergeCell ref="A48:B48"/>
    <mergeCell ref="C48:M48"/>
    <mergeCell ref="N48:U48"/>
    <mergeCell ref="A49:B49"/>
    <mergeCell ref="C49:M49"/>
    <mergeCell ref="N49:U49"/>
    <mergeCell ref="V49:V50"/>
    <mergeCell ref="W49:W50"/>
    <mergeCell ref="X49:X50"/>
    <mergeCell ref="A50:B50"/>
    <mergeCell ref="C50:M50"/>
    <mergeCell ref="N50:U50"/>
    <mergeCell ref="N53:U53"/>
    <mergeCell ref="A54:B54"/>
    <mergeCell ref="C54:M54"/>
    <mergeCell ref="N54:U54"/>
    <mergeCell ref="V54:V55"/>
    <mergeCell ref="W54:W55"/>
    <mergeCell ref="A51:B51"/>
    <mergeCell ref="C51:X51"/>
    <mergeCell ref="A52:B52"/>
    <mergeCell ref="C52:M52"/>
    <mergeCell ref="N52:U52"/>
    <mergeCell ref="V52:V53"/>
    <mergeCell ref="W52:W53"/>
    <mergeCell ref="X52:X53"/>
    <mergeCell ref="A53:B53"/>
    <mergeCell ref="C53:M53"/>
    <mergeCell ref="X54:X55"/>
    <mergeCell ref="A55:B55"/>
    <mergeCell ref="C55:M55"/>
    <mergeCell ref="N55:U55"/>
    <mergeCell ref="A56:B56"/>
    <mergeCell ref="C56:M56"/>
    <mergeCell ref="N56:U56"/>
    <mergeCell ref="V56:V57"/>
    <mergeCell ref="W56:W57"/>
    <mergeCell ref="X56:X57"/>
    <mergeCell ref="V58:V59"/>
    <mergeCell ref="W58:W59"/>
    <mergeCell ref="X58:X59"/>
    <mergeCell ref="A59:B59"/>
    <mergeCell ref="C59:M59"/>
    <mergeCell ref="N59:U59"/>
    <mergeCell ref="A57:B57"/>
    <mergeCell ref="C57:M57"/>
    <mergeCell ref="N57:U57"/>
    <mergeCell ref="A58:B58"/>
    <mergeCell ref="C58:M58"/>
    <mergeCell ref="N58:U58"/>
    <mergeCell ref="A60:B60"/>
    <mergeCell ref="C60:M60"/>
    <mergeCell ref="N60:U60"/>
    <mergeCell ref="V60:V61"/>
    <mergeCell ref="W60:W61"/>
    <mergeCell ref="X60:X61"/>
    <mergeCell ref="A61:B61"/>
    <mergeCell ref="C61:M61"/>
    <mergeCell ref="N61:U61"/>
    <mergeCell ref="A62:B62"/>
    <mergeCell ref="C62:M62"/>
    <mergeCell ref="N62:U62"/>
    <mergeCell ref="V62:V63"/>
    <mergeCell ref="W62:W63"/>
    <mergeCell ref="X62:X63"/>
    <mergeCell ref="A63:B63"/>
    <mergeCell ref="C63:M63"/>
    <mergeCell ref="N63:U63"/>
    <mergeCell ref="A64:B64"/>
    <mergeCell ref="C64:X64"/>
    <mergeCell ref="A65:B65"/>
    <mergeCell ref="C65:X65"/>
    <mergeCell ref="A66:B66"/>
    <mergeCell ref="C66:M66"/>
    <mergeCell ref="N66:U66"/>
    <mergeCell ref="V66:V67"/>
    <mergeCell ref="W66:W67"/>
    <mergeCell ref="X66:X67"/>
    <mergeCell ref="V68:V69"/>
    <mergeCell ref="W68:W69"/>
    <mergeCell ref="X68:X69"/>
    <mergeCell ref="A69:B69"/>
    <mergeCell ref="C69:M69"/>
    <mergeCell ref="N69:U69"/>
    <mergeCell ref="A67:B67"/>
    <mergeCell ref="C67:M67"/>
    <mergeCell ref="N67:U67"/>
    <mergeCell ref="A68:B68"/>
    <mergeCell ref="C68:M68"/>
    <mergeCell ref="N68:U68"/>
    <mergeCell ref="A70:B70"/>
    <mergeCell ref="C70:M70"/>
    <mergeCell ref="N70:U70"/>
    <mergeCell ref="V70:V71"/>
    <mergeCell ref="W70:W71"/>
    <mergeCell ref="X70:X71"/>
    <mergeCell ref="A71:B71"/>
    <mergeCell ref="C71:M71"/>
    <mergeCell ref="N71:U71"/>
    <mergeCell ref="A72:B72"/>
    <mergeCell ref="C72:M72"/>
    <mergeCell ref="N72:U72"/>
    <mergeCell ref="V72:V73"/>
    <mergeCell ref="W72:W73"/>
    <mergeCell ref="X72:X73"/>
    <mergeCell ref="A73:B73"/>
    <mergeCell ref="C73:M73"/>
    <mergeCell ref="N73:U73"/>
    <mergeCell ref="A74:B74"/>
    <mergeCell ref="C74:M74"/>
    <mergeCell ref="N74:U74"/>
    <mergeCell ref="V74:V75"/>
    <mergeCell ref="W74:W75"/>
    <mergeCell ref="X74:X75"/>
    <mergeCell ref="A75:B75"/>
    <mergeCell ref="C75:M75"/>
    <mergeCell ref="N75:U75"/>
    <mergeCell ref="A78:B78"/>
    <mergeCell ref="C78:X78"/>
    <mergeCell ref="A79:B79"/>
    <mergeCell ref="C79:M79"/>
    <mergeCell ref="N79:U79"/>
    <mergeCell ref="A80:B80"/>
    <mergeCell ref="C80:X80"/>
    <mergeCell ref="A76:B76"/>
    <mergeCell ref="C76:M76"/>
    <mergeCell ref="N76:U76"/>
    <mergeCell ref="V76:V77"/>
    <mergeCell ref="W76:W77"/>
    <mergeCell ref="X76:X77"/>
    <mergeCell ref="A77:B77"/>
    <mergeCell ref="C77:M77"/>
    <mergeCell ref="N77:U77"/>
    <mergeCell ref="A84:X87"/>
    <mergeCell ref="A94:D94"/>
    <mergeCell ref="M94:X94"/>
    <mergeCell ref="A81:B81"/>
    <mergeCell ref="C81:M81"/>
    <mergeCell ref="N81:U81"/>
    <mergeCell ref="A82:B82"/>
    <mergeCell ref="C82:M82"/>
    <mergeCell ref="N82:U82"/>
  </mergeCells>
  <pageMargins left="0.48468749999999999" right="0.41666666666666669" top="0.55118110236220474" bottom="0.55118110236220474" header="0.31496062992125984" footer="0.31496062992125984"/>
  <pageSetup paperSize="9" scale="83" fitToHeight="0" orientation="portrait" r:id="rId1"/>
  <headerFooter>
    <oddHeader>&amp;RStand: Jänner 2024</oddHeader>
    <oddFooter>&amp;R&amp;P/&amp;N</oddFooter>
  </headerFooter>
  <rowBreaks count="1" manualBreakCount="1">
    <brk id="7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53"/>
  <sheetViews>
    <sheetView topLeftCell="A121" zoomScale="55" zoomScaleNormal="55" workbookViewId="0">
      <selection activeCell="D189" sqref="D189"/>
    </sheetView>
  </sheetViews>
  <sheetFormatPr baseColWidth="10" defaultRowHeight="16.5"/>
  <cols>
    <col min="3" max="3" width="26.25" customWidth="1"/>
    <col min="4" max="4" width="45.75" bestFit="1" customWidth="1"/>
  </cols>
  <sheetData>
    <row r="1" spans="2:16" ht="47.25" thickBot="1">
      <c r="B1" s="117" t="s">
        <v>460</v>
      </c>
      <c r="C1" s="118"/>
      <c r="D1" s="118"/>
      <c r="E1" s="118"/>
      <c r="F1" s="118"/>
      <c r="G1" s="118"/>
      <c r="H1" s="118"/>
      <c r="I1" s="118"/>
      <c r="J1" s="118"/>
      <c r="K1" s="118"/>
      <c r="L1" s="118"/>
      <c r="M1" s="118"/>
      <c r="N1" s="118"/>
      <c r="O1" s="118"/>
      <c r="P1" s="119"/>
    </row>
    <row r="2" spans="2:16" ht="47.25" thickBot="1">
      <c r="B2" s="29" t="s">
        <v>70</v>
      </c>
      <c r="C2" s="30" t="s">
        <v>275</v>
      </c>
      <c r="D2" s="30" t="s">
        <v>9</v>
      </c>
      <c r="E2" s="30" t="s">
        <v>461</v>
      </c>
      <c r="F2" s="30" t="s">
        <v>462</v>
      </c>
      <c r="G2" s="30" t="s">
        <v>463</v>
      </c>
      <c r="H2" s="30" t="s">
        <v>464</v>
      </c>
      <c r="I2" s="30" t="s">
        <v>465</v>
      </c>
      <c r="J2" s="30" t="s">
        <v>466</v>
      </c>
      <c r="K2" s="30" t="s">
        <v>467</v>
      </c>
      <c r="L2" s="30" t="s">
        <v>468</v>
      </c>
      <c r="M2" s="30" t="s">
        <v>469</v>
      </c>
      <c r="N2" s="30" t="s">
        <v>470</v>
      </c>
      <c r="O2" s="30" t="s">
        <v>471</v>
      </c>
      <c r="P2" s="31" t="s">
        <v>472</v>
      </c>
    </row>
    <row r="3" spans="2:16" ht="14.25" customHeight="1" thickBot="1">
      <c r="B3" s="32" t="s">
        <v>473</v>
      </c>
      <c r="C3" s="114" t="s">
        <v>474</v>
      </c>
      <c r="D3" s="115"/>
      <c r="E3" s="115"/>
      <c r="F3" s="115"/>
      <c r="G3" s="115"/>
      <c r="H3" s="115"/>
      <c r="I3" s="115"/>
      <c r="J3" s="115"/>
      <c r="K3" s="115"/>
      <c r="L3" s="115"/>
      <c r="M3" s="115"/>
      <c r="N3" s="115"/>
      <c r="O3" s="115"/>
      <c r="P3" s="116"/>
    </row>
    <row r="4" spans="2:16">
      <c r="B4" s="33" t="s">
        <v>475</v>
      </c>
      <c r="C4" s="34" t="s">
        <v>24</v>
      </c>
      <c r="D4" s="35" t="s">
        <v>476</v>
      </c>
      <c r="E4" s="36" t="s">
        <v>279</v>
      </c>
      <c r="F4" s="36"/>
      <c r="G4" s="36"/>
      <c r="H4" s="36"/>
      <c r="I4" s="36"/>
      <c r="J4" s="36"/>
      <c r="K4" s="36"/>
      <c r="L4" s="36"/>
      <c r="M4" s="36"/>
      <c r="N4" s="36"/>
      <c r="O4" s="36"/>
      <c r="P4" s="37"/>
    </row>
    <row r="5" spans="2:16">
      <c r="B5" s="38"/>
      <c r="C5" s="39"/>
      <c r="D5" s="40" t="s">
        <v>772</v>
      </c>
      <c r="E5" s="41" t="s">
        <v>473</v>
      </c>
      <c r="F5" s="41" t="s">
        <v>729</v>
      </c>
      <c r="G5" s="41" t="s">
        <v>729</v>
      </c>
      <c r="H5" s="41" t="s">
        <v>729</v>
      </c>
      <c r="I5" s="41" t="s">
        <v>729</v>
      </c>
      <c r="J5" s="41" t="s">
        <v>729</v>
      </c>
      <c r="K5" s="41" t="s">
        <v>729</v>
      </c>
      <c r="L5" s="41" t="s">
        <v>729</v>
      </c>
      <c r="M5" s="41" t="s">
        <v>729</v>
      </c>
      <c r="N5" s="41" t="s">
        <v>729</v>
      </c>
      <c r="O5" s="41" t="s">
        <v>729</v>
      </c>
      <c r="P5" s="42" t="s">
        <v>729</v>
      </c>
    </row>
    <row r="6" spans="2:16">
      <c r="B6" s="43" t="s">
        <v>477</v>
      </c>
      <c r="C6" s="44" t="s">
        <v>478</v>
      </c>
      <c r="D6" s="45" t="s">
        <v>476</v>
      </c>
      <c r="E6" s="46" t="s">
        <v>279</v>
      </c>
      <c r="F6" s="46" t="s">
        <v>279</v>
      </c>
      <c r="G6" s="46" t="s">
        <v>279</v>
      </c>
      <c r="H6" s="46" t="s">
        <v>279</v>
      </c>
      <c r="I6" s="46" t="s">
        <v>279</v>
      </c>
      <c r="J6" s="46" t="s">
        <v>279</v>
      </c>
      <c r="K6" s="46"/>
      <c r="L6" s="46"/>
      <c r="M6" s="46"/>
      <c r="N6" s="46"/>
      <c r="O6" s="46"/>
      <c r="P6" s="47"/>
    </row>
    <row r="7" spans="2:16">
      <c r="B7" s="48"/>
      <c r="C7" s="49"/>
      <c r="D7" s="50" t="s">
        <v>773</v>
      </c>
      <c r="E7" s="51" t="s">
        <v>473</v>
      </c>
      <c r="F7" s="51" t="s">
        <v>473</v>
      </c>
      <c r="G7" s="51" t="s">
        <v>473</v>
      </c>
      <c r="H7" s="51" t="s">
        <v>473</v>
      </c>
      <c r="I7" s="51" t="s">
        <v>473</v>
      </c>
      <c r="J7" s="51" t="s">
        <v>473</v>
      </c>
      <c r="K7" s="51" t="s">
        <v>729</v>
      </c>
      <c r="L7" s="51" t="s">
        <v>729</v>
      </c>
      <c r="M7" s="51" t="s">
        <v>729</v>
      </c>
      <c r="N7" s="51" t="s">
        <v>729</v>
      </c>
      <c r="O7" s="51" t="s">
        <v>729</v>
      </c>
      <c r="P7" s="52" t="s">
        <v>729</v>
      </c>
    </row>
    <row r="8" spans="2:16">
      <c r="B8" s="53" t="s">
        <v>479</v>
      </c>
      <c r="C8" s="54" t="s">
        <v>480</v>
      </c>
      <c r="D8" s="55" t="s">
        <v>476</v>
      </c>
      <c r="E8" s="56"/>
      <c r="F8" s="56" t="s">
        <v>279</v>
      </c>
      <c r="G8" s="56" t="s">
        <v>279</v>
      </c>
      <c r="H8" s="56"/>
      <c r="I8" s="56"/>
      <c r="J8" s="56"/>
      <c r="K8" s="56"/>
      <c r="L8" s="56"/>
      <c r="M8" s="56"/>
      <c r="N8" s="56"/>
      <c r="O8" s="56"/>
      <c r="P8" s="57" t="s">
        <v>279</v>
      </c>
    </row>
    <row r="9" spans="2:16">
      <c r="B9" s="38"/>
      <c r="C9" s="39"/>
      <c r="D9" s="40" t="s">
        <v>774</v>
      </c>
      <c r="E9" s="41" t="s">
        <v>729</v>
      </c>
      <c r="F9" s="41" t="s">
        <v>473</v>
      </c>
      <c r="G9" s="41" t="s">
        <v>473</v>
      </c>
      <c r="H9" s="41" t="s">
        <v>729</v>
      </c>
      <c r="I9" s="41" t="s">
        <v>729</v>
      </c>
      <c r="J9" s="41" t="s">
        <v>729</v>
      </c>
      <c r="K9" s="41" t="s">
        <v>729</v>
      </c>
      <c r="L9" s="41" t="s">
        <v>729</v>
      </c>
      <c r="M9" s="41" t="s">
        <v>729</v>
      </c>
      <c r="N9" s="41" t="s">
        <v>729</v>
      </c>
      <c r="O9" s="41" t="s">
        <v>729</v>
      </c>
      <c r="P9" s="42" t="s">
        <v>473</v>
      </c>
    </row>
    <row r="10" spans="2:16" ht="30">
      <c r="B10" s="43" t="s">
        <v>481</v>
      </c>
      <c r="C10" s="44" t="s">
        <v>482</v>
      </c>
      <c r="D10" s="45" t="s">
        <v>476</v>
      </c>
      <c r="E10" s="46" t="s">
        <v>279</v>
      </c>
      <c r="F10" s="46" t="s">
        <v>279</v>
      </c>
      <c r="G10" s="46" t="s">
        <v>279</v>
      </c>
      <c r="H10" s="46" t="s">
        <v>279</v>
      </c>
      <c r="I10" s="46" t="s">
        <v>279</v>
      </c>
      <c r="J10" s="46" t="s">
        <v>279</v>
      </c>
      <c r="K10" s="46"/>
      <c r="L10" s="46"/>
      <c r="M10" s="46"/>
      <c r="N10" s="46"/>
      <c r="O10" s="46"/>
      <c r="P10" s="47"/>
    </row>
    <row r="11" spans="2:16">
      <c r="B11" s="48"/>
      <c r="C11" s="49"/>
      <c r="D11" s="50" t="s">
        <v>775</v>
      </c>
      <c r="E11" s="51" t="s">
        <v>473</v>
      </c>
      <c r="F11" s="51" t="s">
        <v>473</v>
      </c>
      <c r="G11" s="51" t="s">
        <v>473</v>
      </c>
      <c r="H11" s="51" t="s">
        <v>473</v>
      </c>
      <c r="I11" s="51" t="s">
        <v>473</v>
      </c>
      <c r="J11" s="51" t="s">
        <v>473</v>
      </c>
      <c r="K11" s="51" t="s">
        <v>729</v>
      </c>
      <c r="L11" s="51" t="s">
        <v>729</v>
      </c>
      <c r="M11" s="51" t="s">
        <v>729</v>
      </c>
      <c r="N11" s="51" t="s">
        <v>729</v>
      </c>
      <c r="O11" s="51" t="s">
        <v>729</v>
      </c>
      <c r="P11" s="52" t="s">
        <v>729</v>
      </c>
    </row>
    <row r="12" spans="2:16" ht="30">
      <c r="B12" s="53" t="s">
        <v>483</v>
      </c>
      <c r="C12" s="54" t="s">
        <v>484</v>
      </c>
      <c r="D12" s="55" t="s">
        <v>476</v>
      </c>
      <c r="E12" s="56" t="s">
        <v>279</v>
      </c>
      <c r="F12" s="56" t="s">
        <v>279</v>
      </c>
      <c r="G12" s="56" t="s">
        <v>279</v>
      </c>
      <c r="H12" s="56" t="s">
        <v>279</v>
      </c>
      <c r="I12" s="56" t="s">
        <v>279</v>
      </c>
      <c r="J12" s="56" t="s">
        <v>279</v>
      </c>
      <c r="K12" s="56"/>
      <c r="L12" s="56"/>
      <c r="M12" s="56"/>
      <c r="N12" s="56"/>
      <c r="O12" s="56" t="s">
        <v>279</v>
      </c>
      <c r="P12" s="57" t="s">
        <v>279</v>
      </c>
    </row>
    <row r="13" spans="2:16">
      <c r="B13" s="38"/>
      <c r="C13" s="39"/>
      <c r="D13" s="40" t="s">
        <v>776</v>
      </c>
      <c r="E13" s="41" t="s">
        <v>473</v>
      </c>
      <c r="F13" s="41" t="s">
        <v>473</v>
      </c>
      <c r="G13" s="41" t="s">
        <v>473</v>
      </c>
      <c r="H13" s="41" t="s">
        <v>473</v>
      </c>
      <c r="I13" s="41" t="s">
        <v>473</v>
      </c>
      <c r="J13" s="41" t="s">
        <v>473</v>
      </c>
      <c r="K13" s="41" t="s">
        <v>729</v>
      </c>
      <c r="L13" s="41" t="s">
        <v>729</v>
      </c>
      <c r="M13" s="41" t="s">
        <v>729</v>
      </c>
      <c r="N13" s="41" t="s">
        <v>729</v>
      </c>
      <c r="O13" s="41" t="s">
        <v>473</v>
      </c>
      <c r="P13" s="42" t="s">
        <v>473</v>
      </c>
    </row>
    <row r="14" spans="2:16" ht="30">
      <c r="B14" s="43" t="s">
        <v>485</v>
      </c>
      <c r="C14" s="44" t="s">
        <v>486</v>
      </c>
      <c r="D14" s="45" t="s">
        <v>777</v>
      </c>
      <c r="E14" s="46" t="s">
        <v>279</v>
      </c>
      <c r="F14" s="46" t="s">
        <v>279</v>
      </c>
      <c r="G14" s="46" t="s">
        <v>279</v>
      </c>
      <c r="H14" s="46" t="s">
        <v>279</v>
      </c>
      <c r="I14" s="46" t="s">
        <v>279</v>
      </c>
      <c r="J14" s="46" t="s">
        <v>279</v>
      </c>
      <c r="K14" s="46"/>
      <c r="L14" s="46"/>
      <c r="M14" s="46"/>
      <c r="N14" s="46"/>
      <c r="O14" s="46"/>
      <c r="P14" s="47"/>
    </row>
    <row r="15" spans="2:16">
      <c r="B15" s="48"/>
      <c r="C15" s="49"/>
      <c r="D15" s="50" t="s">
        <v>776</v>
      </c>
      <c r="E15" s="51" t="s">
        <v>473</v>
      </c>
      <c r="F15" s="51" t="s">
        <v>473</v>
      </c>
      <c r="G15" s="51" t="s">
        <v>473</v>
      </c>
      <c r="H15" s="51" t="s">
        <v>473</v>
      </c>
      <c r="I15" s="51" t="s">
        <v>473</v>
      </c>
      <c r="J15" s="51" t="s">
        <v>473</v>
      </c>
      <c r="K15" s="51" t="s">
        <v>729</v>
      </c>
      <c r="L15" s="51" t="s">
        <v>729</v>
      </c>
      <c r="M15" s="51" t="s">
        <v>729</v>
      </c>
      <c r="N15" s="51" t="s">
        <v>729</v>
      </c>
      <c r="O15" s="51" t="s">
        <v>729</v>
      </c>
      <c r="P15" s="52" t="s">
        <v>729</v>
      </c>
    </row>
    <row r="16" spans="2:16">
      <c r="B16" s="53" t="s">
        <v>487</v>
      </c>
      <c r="C16" s="54" t="s">
        <v>488</v>
      </c>
      <c r="D16" s="55" t="s">
        <v>476</v>
      </c>
      <c r="E16" s="56"/>
      <c r="F16" s="56"/>
      <c r="G16" s="56"/>
      <c r="H16" s="56"/>
      <c r="I16" s="56"/>
      <c r="J16" s="56"/>
      <c r="K16" s="56"/>
      <c r="L16" s="56"/>
      <c r="M16" s="56"/>
      <c r="N16" s="56"/>
      <c r="O16" s="56" t="s">
        <v>279</v>
      </c>
      <c r="P16" s="57"/>
    </row>
    <row r="17" spans="2:16">
      <c r="B17" s="38"/>
      <c r="C17" s="39"/>
      <c r="D17" s="40" t="s">
        <v>778</v>
      </c>
      <c r="E17" s="41" t="s">
        <v>279</v>
      </c>
      <c r="F17" s="41" t="s">
        <v>729</v>
      </c>
      <c r="G17" s="41" t="s">
        <v>729</v>
      </c>
      <c r="H17" s="41" t="s">
        <v>729</v>
      </c>
      <c r="I17" s="41" t="s">
        <v>729</v>
      </c>
      <c r="J17" s="41" t="s">
        <v>729</v>
      </c>
      <c r="K17" s="41" t="s">
        <v>729</v>
      </c>
      <c r="L17" s="41" t="s">
        <v>729</v>
      </c>
      <c r="M17" s="41" t="s">
        <v>729</v>
      </c>
      <c r="N17" s="41" t="s">
        <v>729</v>
      </c>
      <c r="O17" s="41" t="s">
        <v>533</v>
      </c>
      <c r="P17" s="42" t="s">
        <v>729</v>
      </c>
    </row>
    <row r="18" spans="2:16" ht="30">
      <c r="B18" s="43" t="s">
        <v>489</v>
      </c>
      <c r="C18" s="44" t="s">
        <v>490</v>
      </c>
      <c r="D18" s="45" t="s">
        <v>476</v>
      </c>
      <c r="E18" s="46" t="s">
        <v>279</v>
      </c>
      <c r="F18" s="46" t="s">
        <v>491</v>
      </c>
      <c r="G18" s="46" t="s">
        <v>491</v>
      </c>
      <c r="H18" s="46" t="s">
        <v>491</v>
      </c>
      <c r="I18" s="46" t="s">
        <v>491</v>
      </c>
      <c r="J18" s="46" t="s">
        <v>491</v>
      </c>
      <c r="K18" s="46"/>
      <c r="L18" s="46"/>
      <c r="M18" s="46"/>
      <c r="N18" s="46"/>
      <c r="O18" s="46"/>
      <c r="P18" s="47"/>
    </row>
    <row r="19" spans="2:16">
      <c r="B19" s="48"/>
      <c r="C19" s="49"/>
      <c r="D19" s="50" t="s">
        <v>779</v>
      </c>
      <c r="E19" s="51" t="s">
        <v>473</v>
      </c>
      <c r="F19" s="51" t="s">
        <v>730</v>
      </c>
      <c r="G19" s="51" t="s">
        <v>730</v>
      </c>
      <c r="H19" s="51" t="s">
        <v>730</v>
      </c>
      <c r="I19" s="51" t="s">
        <v>730</v>
      </c>
      <c r="J19" s="51" t="s">
        <v>730</v>
      </c>
      <c r="K19" s="51" t="s">
        <v>729</v>
      </c>
      <c r="L19" s="51" t="s">
        <v>729</v>
      </c>
      <c r="M19" s="51" t="s">
        <v>729</v>
      </c>
      <c r="N19" s="51" t="s">
        <v>729</v>
      </c>
      <c r="O19" s="51" t="s">
        <v>729</v>
      </c>
      <c r="P19" s="52" t="s">
        <v>729</v>
      </c>
    </row>
    <row r="20" spans="2:16">
      <c r="B20" s="53" t="s">
        <v>492</v>
      </c>
      <c r="C20" s="54" t="s">
        <v>493</v>
      </c>
      <c r="D20" s="55" t="s">
        <v>476</v>
      </c>
      <c r="E20" s="56" t="s">
        <v>279</v>
      </c>
      <c r="F20" s="56" t="s">
        <v>279</v>
      </c>
      <c r="G20" s="56" t="s">
        <v>279</v>
      </c>
      <c r="H20" s="56" t="s">
        <v>279</v>
      </c>
      <c r="I20" s="56" t="s">
        <v>279</v>
      </c>
      <c r="J20" s="56" t="s">
        <v>279</v>
      </c>
      <c r="K20" s="56"/>
      <c r="L20" s="56"/>
      <c r="M20" s="56"/>
      <c r="N20" s="56"/>
      <c r="O20" s="56" t="s">
        <v>279</v>
      </c>
      <c r="P20" s="57" t="s">
        <v>279</v>
      </c>
    </row>
    <row r="21" spans="2:16">
      <c r="B21" s="38"/>
      <c r="C21" s="39"/>
      <c r="D21" s="40" t="s">
        <v>780</v>
      </c>
      <c r="E21" s="41" t="s">
        <v>730</v>
      </c>
      <c r="F21" s="41" t="s">
        <v>730</v>
      </c>
      <c r="G21" s="41" t="s">
        <v>730</v>
      </c>
      <c r="H21" s="41" t="s">
        <v>730</v>
      </c>
      <c r="I21" s="41" t="s">
        <v>730</v>
      </c>
      <c r="J21" s="41" t="s">
        <v>730</v>
      </c>
      <c r="K21" s="41" t="s">
        <v>729</v>
      </c>
      <c r="L21" s="41" t="s">
        <v>729</v>
      </c>
      <c r="M21" s="41" t="s">
        <v>729</v>
      </c>
      <c r="N21" s="41" t="s">
        <v>729</v>
      </c>
      <c r="O21" s="41" t="s">
        <v>731</v>
      </c>
      <c r="P21" s="42" t="s">
        <v>731</v>
      </c>
    </row>
    <row r="22" spans="2:16" ht="30">
      <c r="B22" s="43" t="s">
        <v>494</v>
      </c>
      <c r="C22" s="44" t="s">
        <v>495</v>
      </c>
      <c r="D22" s="45" t="s">
        <v>476</v>
      </c>
      <c r="E22" s="46" t="s">
        <v>279</v>
      </c>
      <c r="F22" s="46" t="s">
        <v>279</v>
      </c>
      <c r="G22" s="46" t="s">
        <v>279</v>
      </c>
      <c r="H22" s="46" t="s">
        <v>279</v>
      </c>
      <c r="I22" s="46" t="s">
        <v>279</v>
      </c>
      <c r="J22" s="46" t="s">
        <v>279</v>
      </c>
      <c r="K22" s="46"/>
      <c r="L22" s="46"/>
      <c r="M22" s="46"/>
      <c r="N22" s="46"/>
      <c r="O22" s="46" t="s">
        <v>279</v>
      </c>
      <c r="P22" s="47" t="s">
        <v>279</v>
      </c>
    </row>
    <row r="23" spans="2:16">
      <c r="B23" s="48"/>
      <c r="C23" s="49"/>
      <c r="D23" s="50" t="s">
        <v>732</v>
      </c>
      <c r="E23" s="51" t="s">
        <v>279</v>
      </c>
      <c r="F23" s="51" t="s">
        <v>279</v>
      </c>
      <c r="G23" s="51" t="s">
        <v>279</v>
      </c>
      <c r="H23" s="51" t="s">
        <v>279</v>
      </c>
      <c r="I23" s="51" t="s">
        <v>279</v>
      </c>
      <c r="J23" s="51" t="s">
        <v>279</v>
      </c>
      <c r="K23" s="51" t="s">
        <v>729</v>
      </c>
      <c r="L23" s="51" t="s">
        <v>729</v>
      </c>
      <c r="M23" s="51" t="s">
        <v>729</v>
      </c>
      <c r="N23" s="51" t="s">
        <v>729</v>
      </c>
      <c r="O23" s="51" t="s">
        <v>533</v>
      </c>
      <c r="P23" s="52" t="s">
        <v>533</v>
      </c>
    </row>
    <row r="24" spans="2:16">
      <c r="B24" s="53" t="s">
        <v>496</v>
      </c>
      <c r="C24" s="54" t="s">
        <v>497</v>
      </c>
      <c r="D24" s="55" t="s">
        <v>476</v>
      </c>
      <c r="E24" s="56"/>
      <c r="F24" s="56"/>
      <c r="G24" s="56"/>
      <c r="H24" s="56"/>
      <c r="I24" s="56" t="s">
        <v>279</v>
      </c>
      <c r="J24" s="56" t="s">
        <v>279</v>
      </c>
      <c r="K24" s="56"/>
      <c r="L24" s="56"/>
      <c r="M24" s="56"/>
      <c r="N24" s="56"/>
      <c r="O24" s="56" t="s">
        <v>279</v>
      </c>
      <c r="P24" s="57" t="s">
        <v>279</v>
      </c>
    </row>
    <row r="25" spans="2:16">
      <c r="B25" s="38"/>
      <c r="C25" s="39"/>
      <c r="D25" s="40" t="s">
        <v>781</v>
      </c>
      <c r="E25" s="41" t="s">
        <v>729</v>
      </c>
      <c r="F25" s="41" t="s">
        <v>729</v>
      </c>
      <c r="G25" s="41" t="s">
        <v>729</v>
      </c>
      <c r="H25" s="41" t="s">
        <v>729</v>
      </c>
      <c r="I25" s="41" t="s">
        <v>473</v>
      </c>
      <c r="J25" s="41" t="s">
        <v>473</v>
      </c>
      <c r="K25" s="41" t="s">
        <v>729</v>
      </c>
      <c r="L25" s="41" t="s">
        <v>729</v>
      </c>
      <c r="M25" s="41" t="s">
        <v>729</v>
      </c>
      <c r="N25" s="41" t="s">
        <v>729</v>
      </c>
      <c r="O25" s="41" t="s">
        <v>473</v>
      </c>
      <c r="P25" s="42" t="s">
        <v>473</v>
      </c>
    </row>
    <row r="26" spans="2:16">
      <c r="B26" s="43" t="s">
        <v>498</v>
      </c>
      <c r="C26" s="44" t="s">
        <v>499</v>
      </c>
      <c r="D26" s="45" t="s">
        <v>476</v>
      </c>
      <c r="E26" s="46" t="s">
        <v>279</v>
      </c>
      <c r="F26" s="46" t="s">
        <v>279</v>
      </c>
      <c r="G26" s="46" t="s">
        <v>279</v>
      </c>
      <c r="H26" s="46" t="s">
        <v>279</v>
      </c>
      <c r="I26" s="46" t="s">
        <v>279</v>
      </c>
      <c r="J26" s="46" t="s">
        <v>279</v>
      </c>
      <c r="K26" s="46" t="s">
        <v>279</v>
      </c>
      <c r="L26" s="46" t="s">
        <v>279</v>
      </c>
      <c r="M26" s="46" t="s">
        <v>279</v>
      </c>
      <c r="N26" s="46" t="s">
        <v>279</v>
      </c>
      <c r="O26" s="46" t="s">
        <v>279</v>
      </c>
      <c r="P26" s="47" t="s">
        <v>279</v>
      </c>
    </row>
    <row r="27" spans="2:16">
      <c r="B27" s="48"/>
      <c r="C27" s="49"/>
      <c r="D27" s="50" t="s">
        <v>782</v>
      </c>
      <c r="E27" s="51" t="s">
        <v>473</v>
      </c>
      <c r="F27" s="51" t="s">
        <v>473</v>
      </c>
      <c r="G27" s="51" t="s">
        <v>473</v>
      </c>
      <c r="H27" s="51" t="s">
        <v>473</v>
      </c>
      <c r="I27" s="51" t="s">
        <v>473</v>
      </c>
      <c r="J27" s="51" t="s">
        <v>473</v>
      </c>
      <c r="K27" s="51" t="s">
        <v>473</v>
      </c>
      <c r="L27" s="51" t="s">
        <v>473</v>
      </c>
      <c r="M27" s="51" t="s">
        <v>473</v>
      </c>
      <c r="N27" s="51" t="s">
        <v>473</v>
      </c>
      <c r="O27" s="51" t="s">
        <v>473</v>
      </c>
      <c r="P27" s="52" t="s">
        <v>473</v>
      </c>
    </row>
    <row r="28" spans="2:16" ht="30">
      <c r="B28" s="53" t="s">
        <v>500</v>
      </c>
      <c r="C28" s="54" t="s">
        <v>501</v>
      </c>
      <c r="D28" s="55" t="s">
        <v>476</v>
      </c>
      <c r="E28" s="56"/>
      <c r="F28" s="56"/>
      <c r="G28" s="56"/>
      <c r="H28" s="56"/>
      <c r="I28" s="56" t="s">
        <v>279</v>
      </c>
      <c r="J28" s="56" t="s">
        <v>279</v>
      </c>
      <c r="K28" s="56"/>
      <c r="L28" s="56"/>
      <c r="M28" s="56" t="s">
        <v>279</v>
      </c>
      <c r="N28" s="56" t="s">
        <v>279</v>
      </c>
      <c r="O28" s="56"/>
      <c r="P28" s="57"/>
    </row>
    <row r="29" spans="2:16">
      <c r="B29" s="38"/>
      <c r="C29" s="39"/>
      <c r="D29" s="40" t="s">
        <v>783</v>
      </c>
      <c r="E29" s="41" t="s">
        <v>729</v>
      </c>
      <c r="F29" s="41" t="s">
        <v>729</v>
      </c>
      <c r="G29" s="41" t="s">
        <v>729</v>
      </c>
      <c r="H29" s="41" t="s">
        <v>729</v>
      </c>
      <c r="I29" s="41" t="s">
        <v>473</v>
      </c>
      <c r="J29" s="41" t="s">
        <v>473</v>
      </c>
      <c r="K29" s="41" t="s">
        <v>729</v>
      </c>
      <c r="L29" s="41" t="s">
        <v>729</v>
      </c>
      <c r="M29" s="41" t="s">
        <v>473</v>
      </c>
      <c r="N29" s="41" t="s">
        <v>473</v>
      </c>
      <c r="O29" s="41" t="s">
        <v>729</v>
      </c>
      <c r="P29" s="42" t="s">
        <v>729</v>
      </c>
    </row>
    <row r="30" spans="2:16" ht="30">
      <c r="B30" s="43" t="s">
        <v>502</v>
      </c>
      <c r="C30" s="44" t="s">
        <v>503</v>
      </c>
      <c r="D30" s="45" t="s">
        <v>476</v>
      </c>
      <c r="E30" s="46" t="s">
        <v>279</v>
      </c>
      <c r="F30" s="46" t="s">
        <v>279</v>
      </c>
      <c r="G30" s="46" t="s">
        <v>279</v>
      </c>
      <c r="H30" s="46" t="s">
        <v>279</v>
      </c>
      <c r="I30" s="46" t="s">
        <v>279</v>
      </c>
      <c r="J30" s="46" t="s">
        <v>279</v>
      </c>
      <c r="K30" s="46" t="s">
        <v>279</v>
      </c>
      <c r="L30" s="46" t="s">
        <v>279</v>
      </c>
      <c r="M30" s="46" t="s">
        <v>279</v>
      </c>
      <c r="N30" s="46" t="s">
        <v>279</v>
      </c>
      <c r="O30" s="46" t="s">
        <v>279</v>
      </c>
      <c r="P30" s="47"/>
    </row>
    <row r="31" spans="2:16">
      <c r="B31" s="48"/>
      <c r="C31" s="49"/>
      <c r="D31" s="50" t="s">
        <v>784</v>
      </c>
      <c r="E31" s="51" t="s">
        <v>473</v>
      </c>
      <c r="F31" s="51" t="s">
        <v>473</v>
      </c>
      <c r="G31" s="51" t="s">
        <v>473</v>
      </c>
      <c r="H31" s="51" t="s">
        <v>473</v>
      </c>
      <c r="I31" s="51" t="s">
        <v>473</v>
      </c>
      <c r="J31" s="51" t="s">
        <v>473</v>
      </c>
      <c r="K31" s="51" t="s">
        <v>473</v>
      </c>
      <c r="L31" s="51" t="s">
        <v>473</v>
      </c>
      <c r="M31" s="51" t="s">
        <v>473</v>
      </c>
      <c r="N31" s="51" t="s">
        <v>473</v>
      </c>
      <c r="O31" s="51" t="s">
        <v>473</v>
      </c>
      <c r="P31" s="52" t="s">
        <v>729</v>
      </c>
    </row>
    <row r="32" spans="2:16" ht="30">
      <c r="B32" s="53" t="s">
        <v>504</v>
      </c>
      <c r="C32" s="54" t="s">
        <v>505</v>
      </c>
      <c r="D32" s="55" t="s">
        <v>476</v>
      </c>
      <c r="E32" s="56" t="s">
        <v>279</v>
      </c>
      <c r="F32" s="56" t="s">
        <v>279</v>
      </c>
      <c r="G32" s="56" t="s">
        <v>279</v>
      </c>
      <c r="H32" s="56" t="s">
        <v>279</v>
      </c>
      <c r="I32" s="56" t="s">
        <v>279</v>
      </c>
      <c r="J32" s="56" t="s">
        <v>279</v>
      </c>
      <c r="K32" s="56"/>
      <c r="L32" s="56"/>
      <c r="M32" s="56"/>
      <c r="N32" s="56"/>
      <c r="O32" s="56"/>
      <c r="P32" s="57" t="s">
        <v>279</v>
      </c>
    </row>
    <row r="33" spans="2:16">
      <c r="B33" s="38"/>
      <c r="C33" s="39"/>
      <c r="D33" s="40" t="s">
        <v>785</v>
      </c>
      <c r="E33" s="41" t="s">
        <v>473</v>
      </c>
      <c r="F33" s="41" t="s">
        <v>473</v>
      </c>
      <c r="G33" s="41" t="s">
        <v>473</v>
      </c>
      <c r="H33" s="41" t="s">
        <v>473</v>
      </c>
      <c r="I33" s="41" t="s">
        <v>473</v>
      </c>
      <c r="J33" s="41" t="s">
        <v>473</v>
      </c>
      <c r="K33" s="41" t="s">
        <v>729</v>
      </c>
      <c r="L33" s="41" t="s">
        <v>729</v>
      </c>
      <c r="M33" s="41" t="s">
        <v>729</v>
      </c>
      <c r="N33" s="41" t="s">
        <v>729</v>
      </c>
      <c r="O33" s="41" t="s">
        <v>729</v>
      </c>
      <c r="P33" s="42" t="s">
        <v>473</v>
      </c>
    </row>
    <row r="34" spans="2:16" ht="45">
      <c r="B34" s="43" t="s">
        <v>506</v>
      </c>
      <c r="C34" s="44" t="s">
        <v>507</v>
      </c>
      <c r="D34" s="45" t="s">
        <v>476</v>
      </c>
      <c r="E34" s="46" t="s">
        <v>279</v>
      </c>
      <c r="F34" s="46" t="s">
        <v>279</v>
      </c>
      <c r="G34" s="46" t="s">
        <v>279</v>
      </c>
      <c r="H34" s="46" t="s">
        <v>279</v>
      </c>
      <c r="I34" s="46" t="s">
        <v>279</v>
      </c>
      <c r="J34" s="46" t="s">
        <v>279</v>
      </c>
      <c r="K34" s="46"/>
      <c r="L34" s="46"/>
      <c r="M34" s="46"/>
      <c r="N34" s="46"/>
      <c r="O34" s="46"/>
      <c r="P34" s="47" t="s">
        <v>279</v>
      </c>
    </row>
    <row r="35" spans="2:16">
      <c r="B35" s="48"/>
      <c r="C35" s="49"/>
      <c r="D35" s="50" t="s">
        <v>786</v>
      </c>
      <c r="E35" s="51" t="s">
        <v>473</v>
      </c>
      <c r="F35" s="51" t="s">
        <v>473</v>
      </c>
      <c r="G35" s="51" t="s">
        <v>473</v>
      </c>
      <c r="H35" s="51" t="s">
        <v>473</v>
      </c>
      <c r="I35" s="51" t="s">
        <v>473</v>
      </c>
      <c r="J35" s="51" t="s">
        <v>473</v>
      </c>
      <c r="K35" s="51" t="s">
        <v>729</v>
      </c>
      <c r="L35" s="51" t="s">
        <v>729</v>
      </c>
      <c r="M35" s="51" t="s">
        <v>729</v>
      </c>
      <c r="N35" s="51" t="s">
        <v>729</v>
      </c>
      <c r="O35" s="51" t="s">
        <v>729</v>
      </c>
      <c r="P35" s="52" t="s">
        <v>473</v>
      </c>
    </row>
    <row r="36" spans="2:16" ht="30">
      <c r="B36" s="53" t="s">
        <v>508</v>
      </c>
      <c r="C36" s="54" t="s">
        <v>509</v>
      </c>
      <c r="D36" s="55" t="s">
        <v>476</v>
      </c>
      <c r="E36" s="56" t="s">
        <v>279</v>
      </c>
      <c r="F36" s="56" t="s">
        <v>279</v>
      </c>
      <c r="G36" s="56" t="s">
        <v>279</v>
      </c>
      <c r="H36" s="56" t="s">
        <v>279</v>
      </c>
      <c r="I36" s="56" t="s">
        <v>279</v>
      </c>
      <c r="J36" s="56" t="s">
        <v>279</v>
      </c>
      <c r="K36" s="56"/>
      <c r="L36" s="56"/>
      <c r="M36" s="56"/>
      <c r="N36" s="56"/>
      <c r="O36" s="56"/>
      <c r="P36" s="57" t="s">
        <v>279</v>
      </c>
    </row>
    <row r="37" spans="2:16">
      <c r="B37" s="38"/>
      <c r="C37" s="39"/>
      <c r="D37" s="40" t="s">
        <v>733</v>
      </c>
      <c r="E37" s="41" t="s">
        <v>473</v>
      </c>
      <c r="F37" s="41" t="s">
        <v>473</v>
      </c>
      <c r="G37" s="41" t="s">
        <v>473</v>
      </c>
      <c r="H37" s="41" t="s">
        <v>473</v>
      </c>
      <c r="I37" s="41" t="s">
        <v>473</v>
      </c>
      <c r="J37" s="41" t="s">
        <v>473</v>
      </c>
      <c r="K37" s="41" t="s">
        <v>729</v>
      </c>
      <c r="L37" s="41" t="s">
        <v>729</v>
      </c>
      <c r="M37" s="41" t="s">
        <v>729</v>
      </c>
      <c r="N37" s="41" t="s">
        <v>729</v>
      </c>
      <c r="O37" s="41" t="s">
        <v>729</v>
      </c>
      <c r="P37" s="42" t="s">
        <v>473</v>
      </c>
    </row>
    <row r="38" spans="2:16" ht="30">
      <c r="B38" s="43" t="s">
        <v>510</v>
      </c>
      <c r="C38" s="44" t="s">
        <v>511</v>
      </c>
      <c r="D38" s="45" t="s">
        <v>476</v>
      </c>
      <c r="E38" s="46" t="s">
        <v>279</v>
      </c>
      <c r="F38" s="46" t="s">
        <v>279</v>
      </c>
      <c r="G38" s="46" t="s">
        <v>279</v>
      </c>
      <c r="H38" s="46" t="s">
        <v>279</v>
      </c>
      <c r="I38" s="46" t="s">
        <v>279</v>
      </c>
      <c r="J38" s="46" t="s">
        <v>279</v>
      </c>
      <c r="K38" s="46"/>
      <c r="L38" s="46"/>
      <c r="M38" s="46"/>
      <c r="N38" s="46"/>
      <c r="O38" s="46"/>
      <c r="P38" s="47" t="s">
        <v>279</v>
      </c>
    </row>
    <row r="39" spans="2:16">
      <c r="B39" s="48"/>
      <c r="C39" s="49"/>
      <c r="D39" s="50" t="s">
        <v>734</v>
      </c>
      <c r="E39" s="51" t="s">
        <v>473</v>
      </c>
      <c r="F39" s="51" t="s">
        <v>473</v>
      </c>
      <c r="G39" s="51" t="s">
        <v>473</v>
      </c>
      <c r="H39" s="51" t="s">
        <v>473</v>
      </c>
      <c r="I39" s="51" t="s">
        <v>473</v>
      </c>
      <c r="J39" s="51" t="s">
        <v>473</v>
      </c>
      <c r="K39" s="51" t="s">
        <v>729</v>
      </c>
      <c r="L39" s="51" t="s">
        <v>729</v>
      </c>
      <c r="M39" s="51" t="s">
        <v>729</v>
      </c>
      <c r="N39" s="51" t="s">
        <v>729</v>
      </c>
      <c r="O39" s="51" t="s">
        <v>729</v>
      </c>
      <c r="P39" s="52" t="s">
        <v>473</v>
      </c>
    </row>
    <row r="40" spans="2:16" ht="30">
      <c r="B40" s="53" t="s">
        <v>512</v>
      </c>
      <c r="C40" s="54" t="s">
        <v>513</v>
      </c>
      <c r="D40" s="55" t="s">
        <v>476</v>
      </c>
      <c r="E40" s="56" t="s">
        <v>279</v>
      </c>
      <c r="F40" s="56" t="s">
        <v>279</v>
      </c>
      <c r="G40" s="56" t="s">
        <v>279</v>
      </c>
      <c r="H40" s="56" t="s">
        <v>279</v>
      </c>
      <c r="I40" s="56" t="s">
        <v>279</v>
      </c>
      <c r="J40" s="56" t="s">
        <v>279</v>
      </c>
      <c r="K40" s="56"/>
      <c r="L40" s="56"/>
      <c r="M40" s="56"/>
      <c r="N40" s="56"/>
      <c r="O40" s="56"/>
      <c r="P40" s="57" t="s">
        <v>279</v>
      </c>
    </row>
    <row r="41" spans="2:16">
      <c r="B41" s="38"/>
      <c r="C41" s="39"/>
      <c r="D41" s="40" t="s">
        <v>787</v>
      </c>
      <c r="E41" s="41" t="s">
        <v>473</v>
      </c>
      <c r="F41" s="41" t="s">
        <v>473</v>
      </c>
      <c r="G41" s="41" t="s">
        <v>473</v>
      </c>
      <c r="H41" s="41" t="s">
        <v>473</v>
      </c>
      <c r="I41" s="41" t="s">
        <v>473</v>
      </c>
      <c r="J41" s="41" t="s">
        <v>473</v>
      </c>
      <c r="K41" s="41" t="s">
        <v>729</v>
      </c>
      <c r="L41" s="41" t="s">
        <v>729</v>
      </c>
      <c r="M41" s="41" t="s">
        <v>729</v>
      </c>
      <c r="N41" s="41" t="s">
        <v>729</v>
      </c>
      <c r="O41" s="41" t="s">
        <v>729</v>
      </c>
      <c r="P41" s="42" t="s">
        <v>729</v>
      </c>
    </row>
    <row r="42" spans="2:16" ht="30">
      <c r="B42" s="43" t="s">
        <v>514</v>
      </c>
      <c r="C42" s="44" t="s">
        <v>515</v>
      </c>
      <c r="D42" s="45" t="s">
        <v>476</v>
      </c>
      <c r="E42" s="46" t="s">
        <v>279</v>
      </c>
      <c r="F42" s="46"/>
      <c r="G42" s="46"/>
      <c r="H42" s="46" t="s">
        <v>279</v>
      </c>
      <c r="I42" s="46"/>
      <c r="J42" s="46"/>
      <c r="K42" s="46"/>
      <c r="L42" s="46"/>
      <c r="M42" s="46"/>
      <c r="N42" s="46"/>
      <c r="O42" s="46"/>
      <c r="P42" s="47"/>
    </row>
    <row r="43" spans="2:16">
      <c r="B43" s="48"/>
      <c r="C43" s="49"/>
      <c r="D43" s="50" t="s">
        <v>788</v>
      </c>
      <c r="E43" s="51" t="s">
        <v>473</v>
      </c>
      <c r="F43" s="51" t="s">
        <v>729</v>
      </c>
      <c r="G43" s="51" t="s">
        <v>729</v>
      </c>
      <c r="H43" s="51" t="s">
        <v>473</v>
      </c>
      <c r="I43" s="51" t="s">
        <v>729</v>
      </c>
      <c r="J43" s="51" t="s">
        <v>729</v>
      </c>
      <c r="K43" s="51" t="s">
        <v>729</v>
      </c>
      <c r="L43" s="51" t="s">
        <v>729</v>
      </c>
      <c r="M43" s="51" t="s">
        <v>729</v>
      </c>
      <c r="N43" s="51" t="s">
        <v>729</v>
      </c>
      <c r="O43" s="51" t="s">
        <v>729</v>
      </c>
      <c r="P43" s="52" t="s">
        <v>729</v>
      </c>
    </row>
    <row r="44" spans="2:16" ht="30">
      <c r="B44" s="53" t="s">
        <v>516</v>
      </c>
      <c r="C44" s="54" t="s">
        <v>517</v>
      </c>
      <c r="D44" s="55" t="s">
        <v>476</v>
      </c>
      <c r="E44" s="56" t="s">
        <v>279</v>
      </c>
      <c r="F44" s="56"/>
      <c r="G44" s="56"/>
      <c r="H44" s="56" t="s">
        <v>279</v>
      </c>
      <c r="I44" s="56"/>
      <c r="J44" s="56"/>
      <c r="K44" s="56"/>
      <c r="L44" s="56"/>
      <c r="M44" s="56"/>
      <c r="N44" s="56"/>
      <c r="O44" s="56"/>
      <c r="P44" s="57"/>
    </row>
    <row r="45" spans="2:16">
      <c r="B45" s="38"/>
      <c r="C45" s="39"/>
      <c r="D45" s="40" t="s">
        <v>789</v>
      </c>
      <c r="E45" s="41" t="s">
        <v>533</v>
      </c>
      <c r="F45" s="41" t="s">
        <v>729</v>
      </c>
      <c r="G45" s="41" t="s">
        <v>729</v>
      </c>
      <c r="H45" s="41" t="s">
        <v>533</v>
      </c>
      <c r="I45" s="41" t="s">
        <v>729</v>
      </c>
      <c r="J45" s="41" t="s">
        <v>729</v>
      </c>
      <c r="K45" s="41" t="s">
        <v>729</v>
      </c>
      <c r="L45" s="41" t="s">
        <v>729</v>
      </c>
      <c r="M45" s="41" t="s">
        <v>729</v>
      </c>
      <c r="N45" s="41" t="s">
        <v>729</v>
      </c>
      <c r="O45" s="41" t="s">
        <v>729</v>
      </c>
      <c r="P45" s="42" t="s">
        <v>729</v>
      </c>
    </row>
    <row r="46" spans="2:16">
      <c r="B46" s="43" t="s">
        <v>518</v>
      </c>
      <c r="C46" s="44" t="s">
        <v>519</v>
      </c>
      <c r="D46" s="45" t="s">
        <v>476</v>
      </c>
      <c r="E46" s="46" t="s">
        <v>279</v>
      </c>
      <c r="F46" s="46"/>
      <c r="G46" s="46"/>
      <c r="H46" s="46" t="s">
        <v>279</v>
      </c>
      <c r="I46" s="46"/>
      <c r="J46" s="46"/>
      <c r="K46" s="46"/>
      <c r="L46" s="46"/>
      <c r="M46" s="46"/>
      <c r="N46" s="46"/>
      <c r="O46" s="46" t="s">
        <v>279</v>
      </c>
      <c r="P46" s="47"/>
    </row>
    <row r="47" spans="2:16">
      <c r="B47" s="48"/>
      <c r="C47" s="49"/>
      <c r="D47" s="50" t="s">
        <v>790</v>
      </c>
      <c r="E47" s="51" t="s">
        <v>473</v>
      </c>
      <c r="F47" s="51" t="s">
        <v>729</v>
      </c>
      <c r="G47" s="51" t="s">
        <v>729</v>
      </c>
      <c r="H47" s="51" t="s">
        <v>473</v>
      </c>
      <c r="I47" s="51" t="s">
        <v>729</v>
      </c>
      <c r="J47" s="51" t="s">
        <v>729</v>
      </c>
      <c r="K47" s="51" t="s">
        <v>729</v>
      </c>
      <c r="L47" s="51" t="s">
        <v>729</v>
      </c>
      <c r="M47" s="51" t="s">
        <v>729</v>
      </c>
      <c r="N47" s="51" t="s">
        <v>729</v>
      </c>
      <c r="O47" s="51" t="s">
        <v>473</v>
      </c>
      <c r="P47" s="52" t="s">
        <v>729</v>
      </c>
    </row>
    <row r="48" spans="2:16">
      <c r="B48" s="53" t="s">
        <v>520</v>
      </c>
      <c r="C48" s="54" t="s">
        <v>521</v>
      </c>
      <c r="D48" s="55" t="s">
        <v>476</v>
      </c>
      <c r="E48" s="56"/>
      <c r="F48" s="56"/>
      <c r="G48" s="56"/>
      <c r="H48" s="56"/>
      <c r="I48" s="56"/>
      <c r="J48" s="56"/>
      <c r="K48" s="56"/>
      <c r="L48" s="56"/>
      <c r="M48" s="56"/>
      <c r="N48" s="56"/>
      <c r="O48" s="56" t="s">
        <v>279</v>
      </c>
      <c r="P48" s="57"/>
    </row>
    <row r="49" spans="2:16">
      <c r="B49" s="38"/>
      <c r="C49" s="39"/>
      <c r="D49" s="40" t="s">
        <v>791</v>
      </c>
      <c r="E49" s="41" t="s">
        <v>279</v>
      </c>
      <c r="F49" s="41" t="s">
        <v>729</v>
      </c>
      <c r="G49" s="41" t="s">
        <v>729</v>
      </c>
      <c r="H49" s="41" t="s">
        <v>279</v>
      </c>
      <c r="I49" s="41" t="s">
        <v>729</v>
      </c>
      <c r="J49" s="41" t="s">
        <v>729</v>
      </c>
      <c r="K49" s="41" t="s">
        <v>729</v>
      </c>
      <c r="L49" s="41" t="s">
        <v>729</v>
      </c>
      <c r="M49" s="41" t="s">
        <v>729</v>
      </c>
      <c r="N49" s="41" t="s">
        <v>729</v>
      </c>
      <c r="O49" s="41" t="s">
        <v>533</v>
      </c>
      <c r="P49" s="42" t="s">
        <v>729</v>
      </c>
    </row>
    <row r="50" spans="2:16">
      <c r="B50" s="43" t="s">
        <v>522</v>
      </c>
      <c r="C50" s="44" t="s">
        <v>523</v>
      </c>
      <c r="D50" s="45" t="s">
        <v>476</v>
      </c>
      <c r="E50" s="46"/>
      <c r="F50" s="46"/>
      <c r="G50" s="46"/>
      <c r="H50" s="46" t="s">
        <v>279</v>
      </c>
      <c r="I50" s="46" t="s">
        <v>279</v>
      </c>
      <c r="J50" s="46" t="s">
        <v>279</v>
      </c>
      <c r="K50" s="46"/>
      <c r="L50" s="46"/>
      <c r="M50" s="46"/>
      <c r="N50" s="46"/>
      <c r="O50" s="46"/>
      <c r="P50" s="47"/>
    </row>
    <row r="51" spans="2:16">
      <c r="B51" s="48"/>
      <c r="C51" s="49"/>
      <c r="D51" s="50" t="s">
        <v>792</v>
      </c>
      <c r="E51" s="51" t="s">
        <v>729</v>
      </c>
      <c r="F51" s="51" t="s">
        <v>729</v>
      </c>
      <c r="G51" s="51" t="s">
        <v>729</v>
      </c>
      <c r="H51" s="51" t="s">
        <v>473</v>
      </c>
      <c r="I51" s="51" t="s">
        <v>473</v>
      </c>
      <c r="J51" s="51" t="s">
        <v>473</v>
      </c>
      <c r="K51" s="51" t="s">
        <v>729</v>
      </c>
      <c r="L51" s="51" t="s">
        <v>729</v>
      </c>
      <c r="M51" s="51" t="s">
        <v>729</v>
      </c>
      <c r="N51" s="51" t="s">
        <v>729</v>
      </c>
      <c r="O51" s="51" t="s">
        <v>729</v>
      </c>
      <c r="P51" s="52" t="s">
        <v>729</v>
      </c>
    </row>
    <row r="52" spans="2:16">
      <c r="B52" s="53" t="s">
        <v>524</v>
      </c>
      <c r="C52" s="54" t="s">
        <v>525</v>
      </c>
      <c r="D52" s="55" t="s">
        <v>476</v>
      </c>
      <c r="E52" s="56" t="s">
        <v>279</v>
      </c>
      <c r="F52" s="56"/>
      <c r="G52" s="56"/>
      <c r="H52" s="56" t="s">
        <v>279</v>
      </c>
      <c r="I52" s="56"/>
      <c r="J52" s="56"/>
      <c r="K52" s="56"/>
      <c r="L52" s="56"/>
      <c r="M52" s="56"/>
      <c r="N52" s="56"/>
      <c r="O52" s="56"/>
      <c r="P52" s="57"/>
    </row>
    <row r="53" spans="2:16">
      <c r="B53" s="38"/>
      <c r="C53" s="39"/>
      <c r="D53" s="40" t="s">
        <v>793</v>
      </c>
      <c r="E53" s="41" t="s">
        <v>473</v>
      </c>
      <c r="F53" s="41" t="s">
        <v>729</v>
      </c>
      <c r="G53" s="41" t="s">
        <v>729</v>
      </c>
      <c r="H53" s="41" t="s">
        <v>473</v>
      </c>
      <c r="I53" s="41" t="s">
        <v>729</v>
      </c>
      <c r="J53" s="41" t="s">
        <v>729</v>
      </c>
      <c r="K53" s="41" t="s">
        <v>729</v>
      </c>
      <c r="L53" s="41" t="s">
        <v>729</v>
      </c>
      <c r="M53" s="41" t="s">
        <v>729</v>
      </c>
      <c r="N53" s="41" t="s">
        <v>729</v>
      </c>
      <c r="O53" s="41" t="s">
        <v>729</v>
      </c>
      <c r="P53" s="42" t="s">
        <v>729</v>
      </c>
    </row>
    <row r="54" spans="2:16">
      <c r="B54" s="43" t="s">
        <v>526</v>
      </c>
      <c r="C54" s="44" t="s">
        <v>527</v>
      </c>
      <c r="D54" s="45" t="s">
        <v>476</v>
      </c>
      <c r="E54" s="46" t="s">
        <v>279</v>
      </c>
      <c r="F54" s="46"/>
      <c r="G54" s="46"/>
      <c r="H54" s="46" t="s">
        <v>279</v>
      </c>
      <c r="I54" s="46"/>
      <c r="J54" s="46"/>
      <c r="K54" s="46"/>
      <c r="L54" s="46"/>
      <c r="M54" s="46"/>
      <c r="N54" s="46"/>
      <c r="O54" s="46"/>
      <c r="P54" s="47"/>
    </row>
    <row r="55" spans="2:16">
      <c r="B55" s="48"/>
      <c r="C55" s="49"/>
      <c r="D55" s="50" t="s">
        <v>794</v>
      </c>
      <c r="E55" s="51" t="s">
        <v>533</v>
      </c>
      <c r="F55" s="51" t="s">
        <v>729</v>
      </c>
      <c r="G55" s="51" t="s">
        <v>729</v>
      </c>
      <c r="H55" s="51" t="s">
        <v>533</v>
      </c>
      <c r="I55" s="51" t="s">
        <v>729</v>
      </c>
      <c r="J55" s="51" t="s">
        <v>729</v>
      </c>
      <c r="K55" s="51" t="s">
        <v>729</v>
      </c>
      <c r="L55" s="51" t="s">
        <v>729</v>
      </c>
      <c r="M55" s="51" t="s">
        <v>729</v>
      </c>
      <c r="N55" s="51" t="s">
        <v>729</v>
      </c>
      <c r="O55" s="51" t="s">
        <v>729</v>
      </c>
      <c r="P55" s="52" t="s">
        <v>729</v>
      </c>
    </row>
    <row r="56" spans="2:16">
      <c r="B56" s="53" t="s">
        <v>528</v>
      </c>
      <c r="C56" s="54" t="s">
        <v>529</v>
      </c>
      <c r="D56" s="55" t="s">
        <v>476</v>
      </c>
      <c r="E56" s="56" t="s">
        <v>279</v>
      </c>
      <c r="F56" s="56"/>
      <c r="G56" s="56"/>
      <c r="H56" s="56" t="s">
        <v>279</v>
      </c>
      <c r="I56" s="56"/>
      <c r="J56" s="56"/>
      <c r="K56" s="56"/>
      <c r="L56" s="56"/>
      <c r="M56" s="56"/>
      <c r="N56" s="56"/>
      <c r="O56" s="56"/>
      <c r="P56" s="57"/>
    </row>
    <row r="57" spans="2:16">
      <c r="B57" s="38"/>
      <c r="C57" s="39"/>
      <c r="D57" s="40" t="s">
        <v>795</v>
      </c>
      <c r="E57" s="41" t="s">
        <v>533</v>
      </c>
      <c r="F57" s="41" t="s">
        <v>729</v>
      </c>
      <c r="G57" s="41" t="s">
        <v>729</v>
      </c>
      <c r="H57" s="41" t="s">
        <v>533</v>
      </c>
      <c r="I57" s="41" t="s">
        <v>729</v>
      </c>
      <c r="J57" s="41" t="s">
        <v>729</v>
      </c>
      <c r="K57" s="41" t="s">
        <v>729</v>
      </c>
      <c r="L57" s="41" t="s">
        <v>729</v>
      </c>
      <c r="M57" s="41" t="s">
        <v>729</v>
      </c>
      <c r="N57" s="41" t="s">
        <v>729</v>
      </c>
      <c r="O57" s="41" t="s">
        <v>729</v>
      </c>
      <c r="P57" s="42" t="s">
        <v>729</v>
      </c>
    </row>
    <row r="58" spans="2:16" ht="45">
      <c r="B58" s="43" t="s">
        <v>530</v>
      </c>
      <c r="C58" s="44" t="s">
        <v>531</v>
      </c>
      <c r="D58" s="45" t="s">
        <v>532</v>
      </c>
      <c r="E58" s="46" t="s">
        <v>279</v>
      </c>
      <c r="F58" s="46"/>
      <c r="G58" s="46"/>
      <c r="H58" s="46" t="s">
        <v>279</v>
      </c>
      <c r="I58" s="46"/>
      <c r="J58" s="46"/>
      <c r="K58" s="46"/>
      <c r="L58" s="46"/>
      <c r="M58" s="46"/>
      <c r="N58" s="46"/>
      <c r="O58" s="46" t="s">
        <v>279</v>
      </c>
      <c r="P58" s="47" t="s">
        <v>279</v>
      </c>
    </row>
    <row r="59" spans="2:16" ht="17.25" thickBot="1">
      <c r="B59" s="58"/>
      <c r="C59" s="59"/>
      <c r="D59" s="60"/>
      <c r="E59" s="61"/>
      <c r="F59" s="61"/>
      <c r="G59" s="61"/>
      <c r="H59" s="61"/>
      <c r="I59" s="61"/>
      <c r="J59" s="61"/>
      <c r="K59" s="61"/>
      <c r="L59" s="61"/>
      <c r="M59" s="61"/>
      <c r="N59" s="61"/>
      <c r="O59" s="61"/>
      <c r="P59" s="62"/>
    </row>
    <row r="60" spans="2:16" ht="17.25" thickBot="1">
      <c r="B60" s="32" t="s">
        <v>533</v>
      </c>
      <c r="C60" s="114" t="s">
        <v>534</v>
      </c>
      <c r="D60" s="115"/>
      <c r="E60" s="115"/>
      <c r="F60" s="115"/>
      <c r="G60" s="115"/>
      <c r="H60" s="115"/>
      <c r="I60" s="115"/>
      <c r="J60" s="115"/>
      <c r="K60" s="115"/>
      <c r="L60" s="115"/>
      <c r="M60" s="115"/>
      <c r="N60" s="115"/>
      <c r="O60" s="115"/>
      <c r="P60" s="116"/>
    </row>
    <row r="61" spans="2:16" ht="30">
      <c r="B61" s="33" t="s">
        <v>535</v>
      </c>
      <c r="C61" s="34" t="s">
        <v>536</v>
      </c>
      <c r="D61" s="35" t="s">
        <v>476</v>
      </c>
      <c r="E61" s="36" t="s">
        <v>279</v>
      </c>
      <c r="F61" s="36"/>
      <c r="G61" s="36"/>
      <c r="H61" s="36" t="s">
        <v>279</v>
      </c>
      <c r="I61" s="36"/>
      <c r="J61" s="36"/>
      <c r="K61" s="36"/>
      <c r="L61" s="36"/>
      <c r="M61" s="36"/>
      <c r="N61" s="36"/>
      <c r="O61" s="36"/>
      <c r="P61" s="37"/>
    </row>
    <row r="62" spans="2:16">
      <c r="B62" s="38"/>
      <c r="C62" s="39"/>
      <c r="D62" s="40" t="s">
        <v>735</v>
      </c>
      <c r="E62" s="41" t="s">
        <v>473</v>
      </c>
      <c r="F62" s="41" t="s">
        <v>729</v>
      </c>
      <c r="G62" s="41" t="s">
        <v>729</v>
      </c>
      <c r="H62" s="41" t="s">
        <v>473</v>
      </c>
      <c r="I62" s="41" t="s">
        <v>729</v>
      </c>
      <c r="J62" s="41" t="s">
        <v>729</v>
      </c>
      <c r="K62" s="41" t="s">
        <v>729</v>
      </c>
      <c r="L62" s="41" t="s">
        <v>729</v>
      </c>
      <c r="M62" s="41" t="s">
        <v>729</v>
      </c>
      <c r="N62" s="41" t="s">
        <v>729</v>
      </c>
      <c r="O62" s="41" t="s">
        <v>729</v>
      </c>
      <c r="P62" s="42" t="s">
        <v>729</v>
      </c>
    </row>
    <row r="63" spans="2:16" ht="30">
      <c r="B63" s="43" t="s">
        <v>537</v>
      </c>
      <c r="C63" s="44" t="s">
        <v>538</v>
      </c>
      <c r="D63" s="45" t="s">
        <v>476</v>
      </c>
      <c r="E63" s="46" t="s">
        <v>279</v>
      </c>
      <c r="F63" s="46"/>
      <c r="G63" s="46"/>
      <c r="H63" s="46" t="s">
        <v>279</v>
      </c>
      <c r="I63" s="46"/>
      <c r="J63" s="46"/>
      <c r="K63" s="46"/>
      <c r="L63" s="46"/>
      <c r="M63" s="46"/>
      <c r="N63" s="46"/>
      <c r="O63" s="46"/>
      <c r="P63" s="47"/>
    </row>
    <row r="64" spans="2:16">
      <c r="B64" s="48"/>
      <c r="C64" s="49"/>
      <c r="D64" s="50" t="s">
        <v>796</v>
      </c>
      <c r="E64" s="51" t="s">
        <v>563</v>
      </c>
      <c r="F64" s="51" t="s">
        <v>729</v>
      </c>
      <c r="G64" s="51" t="s">
        <v>729</v>
      </c>
      <c r="H64" s="51" t="s">
        <v>563</v>
      </c>
      <c r="I64" s="51" t="s">
        <v>729</v>
      </c>
      <c r="J64" s="51" t="s">
        <v>729</v>
      </c>
      <c r="K64" s="51" t="s">
        <v>729</v>
      </c>
      <c r="L64" s="51" t="s">
        <v>729</v>
      </c>
      <c r="M64" s="51" t="s">
        <v>729</v>
      </c>
      <c r="N64" s="51" t="s">
        <v>729</v>
      </c>
      <c r="O64" s="51" t="s">
        <v>729</v>
      </c>
      <c r="P64" s="52" t="s">
        <v>729</v>
      </c>
    </row>
    <row r="65" spans="2:16">
      <c r="B65" s="53" t="s">
        <v>539</v>
      </c>
      <c r="C65" s="54" t="s">
        <v>540</v>
      </c>
      <c r="D65" s="55" t="s">
        <v>476</v>
      </c>
      <c r="E65" s="56" t="s">
        <v>279</v>
      </c>
      <c r="F65" s="56"/>
      <c r="G65" s="56"/>
      <c r="H65" s="56" t="s">
        <v>279</v>
      </c>
      <c r="I65" s="56"/>
      <c r="J65" s="56"/>
      <c r="K65" s="56"/>
      <c r="L65" s="56"/>
      <c r="M65" s="56"/>
      <c r="N65" s="56"/>
      <c r="O65" s="56" t="s">
        <v>279</v>
      </c>
      <c r="P65" s="57"/>
    </row>
    <row r="66" spans="2:16">
      <c r="B66" s="38"/>
      <c r="C66" s="39"/>
      <c r="D66" s="40" t="s">
        <v>736</v>
      </c>
      <c r="E66" s="41" t="s">
        <v>279</v>
      </c>
      <c r="F66" s="41" t="s">
        <v>729</v>
      </c>
      <c r="G66" s="41" t="s">
        <v>729</v>
      </c>
      <c r="H66" s="41" t="s">
        <v>279</v>
      </c>
      <c r="I66" s="41" t="s">
        <v>729</v>
      </c>
      <c r="J66" s="41" t="s">
        <v>729</v>
      </c>
      <c r="K66" s="41" t="s">
        <v>729</v>
      </c>
      <c r="L66" s="41" t="s">
        <v>729</v>
      </c>
      <c r="M66" s="41" t="s">
        <v>729</v>
      </c>
      <c r="N66" s="41" t="s">
        <v>729</v>
      </c>
      <c r="O66" s="41" t="s">
        <v>473</v>
      </c>
      <c r="P66" s="42" t="s">
        <v>729</v>
      </c>
    </row>
    <row r="67" spans="2:16" ht="60">
      <c r="B67" s="43" t="s">
        <v>541</v>
      </c>
      <c r="C67" s="44" t="s">
        <v>542</v>
      </c>
      <c r="D67" s="45" t="s">
        <v>476</v>
      </c>
      <c r="E67" s="46" t="s">
        <v>279</v>
      </c>
      <c r="F67" s="46"/>
      <c r="G67" s="46"/>
      <c r="H67" s="46" t="s">
        <v>279</v>
      </c>
      <c r="I67" s="46"/>
      <c r="J67" s="46"/>
      <c r="K67" s="46"/>
      <c r="L67" s="46"/>
      <c r="M67" s="46"/>
      <c r="N67" s="46"/>
      <c r="O67" s="46"/>
      <c r="P67" s="47"/>
    </row>
    <row r="68" spans="2:16">
      <c r="B68" s="48"/>
      <c r="C68" s="49"/>
      <c r="D68" s="50" t="s">
        <v>737</v>
      </c>
      <c r="E68" s="51" t="s">
        <v>563</v>
      </c>
      <c r="F68" s="51" t="s">
        <v>729</v>
      </c>
      <c r="G68" s="51" t="s">
        <v>729</v>
      </c>
      <c r="H68" s="51" t="s">
        <v>563</v>
      </c>
      <c r="I68" s="51" t="s">
        <v>729</v>
      </c>
      <c r="J68" s="51" t="s">
        <v>729</v>
      </c>
      <c r="K68" s="51" t="s">
        <v>729</v>
      </c>
      <c r="L68" s="51" t="s">
        <v>729</v>
      </c>
      <c r="M68" s="51" t="s">
        <v>729</v>
      </c>
      <c r="N68" s="51" t="s">
        <v>729</v>
      </c>
      <c r="O68" s="51" t="s">
        <v>729</v>
      </c>
      <c r="P68" s="52" t="s">
        <v>729</v>
      </c>
    </row>
    <row r="69" spans="2:16" ht="30">
      <c r="B69" s="53" t="s">
        <v>543</v>
      </c>
      <c r="C69" s="54" t="s">
        <v>544</v>
      </c>
      <c r="D69" s="55" t="s">
        <v>476</v>
      </c>
      <c r="E69" s="56"/>
      <c r="F69" s="56" t="s">
        <v>279</v>
      </c>
      <c r="G69" s="56" t="s">
        <v>279</v>
      </c>
      <c r="H69" s="56"/>
      <c r="I69" s="56" t="s">
        <v>279</v>
      </c>
      <c r="J69" s="56" t="s">
        <v>279</v>
      </c>
      <c r="K69" s="56"/>
      <c r="L69" s="56"/>
      <c r="M69" s="56"/>
      <c r="N69" s="56"/>
      <c r="O69" s="56" t="s">
        <v>279</v>
      </c>
      <c r="P69" s="57"/>
    </row>
    <row r="70" spans="2:16">
      <c r="B70" s="38"/>
      <c r="C70" s="39"/>
      <c r="D70" s="40" t="s">
        <v>738</v>
      </c>
      <c r="E70" s="41" t="s">
        <v>729</v>
      </c>
      <c r="F70" s="41" t="s">
        <v>533</v>
      </c>
      <c r="G70" s="41" t="s">
        <v>533</v>
      </c>
      <c r="H70" s="41" t="s">
        <v>729</v>
      </c>
      <c r="I70" s="41" t="s">
        <v>533</v>
      </c>
      <c r="J70" s="41" t="s">
        <v>533</v>
      </c>
      <c r="K70" s="41" t="s">
        <v>729</v>
      </c>
      <c r="L70" s="41" t="s">
        <v>729</v>
      </c>
      <c r="M70" s="41" t="s">
        <v>729</v>
      </c>
      <c r="N70" s="41" t="s">
        <v>729</v>
      </c>
      <c r="O70" s="41" t="s">
        <v>533</v>
      </c>
      <c r="P70" s="42" t="s">
        <v>729</v>
      </c>
    </row>
    <row r="71" spans="2:16">
      <c r="B71" s="43" t="s">
        <v>545</v>
      </c>
      <c r="C71" s="44" t="s">
        <v>546</v>
      </c>
      <c r="D71" s="45" t="s">
        <v>476</v>
      </c>
      <c r="E71" s="46"/>
      <c r="F71" s="46" t="s">
        <v>279</v>
      </c>
      <c r="G71" s="46" t="s">
        <v>279</v>
      </c>
      <c r="H71" s="46"/>
      <c r="I71" s="46" t="s">
        <v>279</v>
      </c>
      <c r="J71" s="46" t="s">
        <v>279</v>
      </c>
      <c r="K71" s="46"/>
      <c r="L71" s="46"/>
      <c r="M71" s="46"/>
      <c r="N71" s="46"/>
      <c r="O71" s="46" t="s">
        <v>279</v>
      </c>
      <c r="P71" s="47"/>
    </row>
    <row r="72" spans="2:16">
      <c r="B72" s="48"/>
      <c r="C72" s="49"/>
      <c r="D72" s="50" t="s">
        <v>739</v>
      </c>
      <c r="E72" s="51" t="s">
        <v>729</v>
      </c>
      <c r="F72" s="51" t="s">
        <v>533</v>
      </c>
      <c r="G72" s="51" t="s">
        <v>533</v>
      </c>
      <c r="H72" s="51" t="s">
        <v>729</v>
      </c>
      <c r="I72" s="51" t="s">
        <v>533</v>
      </c>
      <c r="J72" s="51" t="s">
        <v>533</v>
      </c>
      <c r="K72" s="51" t="s">
        <v>729</v>
      </c>
      <c r="L72" s="51" t="s">
        <v>729</v>
      </c>
      <c r="M72" s="51" t="s">
        <v>729</v>
      </c>
      <c r="N72" s="51" t="s">
        <v>729</v>
      </c>
      <c r="O72" s="51" t="s">
        <v>533</v>
      </c>
      <c r="P72" s="52" t="s">
        <v>729</v>
      </c>
    </row>
    <row r="73" spans="2:16" ht="30">
      <c r="B73" s="53" t="s">
        <v>547</v>
      </c>
      <c r="C73" s="54" t="s">
        <v>548</v>
      </c>
      <c r="D73" s="55" t="s">
        <v>476</v>
      </c>
      <c r="E73" s="56" t="s">
        <v>279</v>
      </c>
      <c r="F73" s="56" t="s">
        <v>279</v>
      </c>
      <c r="G73" s="56" t="s">
        <v>279</v>
      </c>
      <c r="H73" s="56" t="s">
        <v>279</v>
      </c>
      <c r="I73" s="56" t="s">
        <v>279</v>
      </c>
      <c r="J73" s="56" t="s">
        <v>279</v>
      </c>
      <c r="K73" s="56"/>
      <c r="L73" s="56"/>
      <c r="M73" s="56"/>
      <c r="N73" s="56"/>
      <c r="O73" s="56" t="s">
        <v>279</v>
      </c>
      <c r="P73" s="57"/>
    </row>
    <row r="74" spans="2:16">
      <c r="B74" s="38"/>
      <c r="C74" s="39"/>
      <c r="D74" s="40" t="s">
        <v>740</v>
      </c>
      <c r="E74" s="41" t="s">
        <v>533</v>
      </c>
      <c r="F74" s="41" t="s">
        <v>533</v>
      </c>
      <c r="G74" s="41" t="s">
        <v>533</v>
      </c>
      <c r="H74" s="41" t="s">
        <v>533</v>
      </c>
      <c r="I74" s="41" t="s">
        <v>533</v>
      </c>
      <c r="J74" s="41" t="s">
        <v>533</v>
      </c>
      <c r="K74" s="41" t="s">
        <v>729</v>
      </c>
      <c r="L74" s="41" t="s">
        <v>729</v>
      </c>
      <c r="M74" s="41" t="s">
        <v>729</v>
      </c>
      <c r="N74" s="41" t="s">
        <v>729</v>
      </c>
      <c r="O74" s="41" t="s">
        <v>533</v>
      </c>
      <c r="P74" s="42" t="s">
        <v>729</v>
      </c>
    </row>
    <row r="75" spans="2:16">
      <c r="B75" s="43" t="s">
        <v>549</v>
      </c>
      <c r="C75" s="44" t="s">
        <v>550</v>
      </c>
      <c r="D75" s="45" t="s">
        <v>476</v>
      </c>
      <c r="E75" s="46" t="s">
        <v>279</v>
      </c>
      <c r="F75" s="46"/>
      <c r="G75" s="46"/>
      <c r="H75" s="46" t="s">
        <v>279</v>
      </c>
      <c r="I75" s="46"/>
      <c r="J75" s="46"/>
      <c r="K75" s="46"/>
      <c r="L75" s="46"/>
      <c r="M75" s="46"/>
      <c r="N75" s="46"/>
      <c r="O75" s="46"/>
      <c r="P75" s="47"/>
    </row>
    <row r="76" spans="2:16">
      <c r="B76" s="48"/>
      <c r="C76" s="49"/>
      <c r="D76" s="50" t="s">
        <v>797</v>
      </c>
      <c r="E76" s="51" t="s">
        <v>473</v>
      </c>
      <c r="F76" s="51" t="s">
        <v>729</v>
      </c>
      <c r="G76" s="51" t="s">
        <v>729</v>
      </c>
      <c r="H76" s="51" t="s">
        <v>563</v>
      </c>
      <c r="I76" s="51" t="s">
        <v>729</v>
      </c>
      <c r="J76" s="51" t="s">
        <v>729</v>
      </c>
      <c r="K76" s="51" t="s">
        <v>729</v>
      </c>
      <c r="L76" s="51" t="s">
        <v>729</v>
      </c>
      <c r="M76" s="51" t="s">
        <v>729</v>
      </c>
      <c r="N76" s="51" t="s">
        <v>729</v>
      </c>
      <c r="O76" s="51" t="s">
        <v>729</v>
      </c>
      <c r="P76" s="52" t="s">
        <v>729</v>
      </c>
    </row>
    <row r="77" spans="2:16" ht="30">
      <c r="B77" s="53" t="s">
        <v>551</v>
      </c>
      <c r="C77" s="54" t="s">
        <v>552</v>
      </c>
      <c r="D77" s="55" t="s">
        <v>476</v>
      </c>
      <c r="E77" s="56"/>
      <c r="F77" s="56" t="s">
        <v>279</v>
      </c>
      <c r="G77" s="56" t="s">
        <v>279</v>
      </c>
      <c r="H77" s="56"/>
      <c r="I77" s="56" t="s">
        <v>279</v>
      </c>
      <c r="J77" s="56" t="s">
        <v>279</v>
      </c>
      <c r="K77" s="56"/>
      <c r="L77" s="56"/>
      <c r="M77" s="56"/>
      <c r="N77" s="56"/>
      <c r="O77" s="56"/>
      <c r="P77" s="57"/>
    </row>
    <row r="78" spans="2:16">
      <c r="B78" s="38"/>
      <c r="C78" s="39"/>
      <c r="D78" s="40" t="s">
        <v>729</v>
      </c>
      <c r="E78" s="41" t="s">
        <v>729</v>
      </c>
      <c r="F78" s="41" t="s">
        <v>596</v>
      </c>
      <c r="G78" s="41" t="s">
        <v>596</v>
      </c>
      <c r="H78" s="41" t="s">
        <v>729</v>
      </c>
      <c r="I78" s="41" t="s">
        <v>596</v>
      </c>
      <c r="J78" s="41" t="s">
        <v>596</v>
      </c>
      <c r="K78" s="41" t="s">
        <v>729</v>
      </c>
      <c r="L78" s="41" t="s">
        <v>729</v>
      </c>
      <c r="M78" s="41" t="s">
        <v>729</v>
      </c>
      <c r="N78" s="41" t="s">
        <v>729</v>
      </c>
      <c r="O78" s="41" t="s">
        <v>729</v>
      </c>
      <c r="P78" s="42" t="s">
        <v>729</v>
      </c>
    </row>
    <row r="79" spans="2:16">
      <c r="B79" s="43" t="s">
        <v>553</v>
      </c>
      <c r="C79" s="44" t="s">
        <v>46</v>
      </c>
      <c r="D79" s="45" t="s">
        <v>476</v>
      </c>
      <c r="E79" s="46" t="s">
        <v>279</v>
      </c>
      <c r="F79" s="46" t="s">
        <v>279</v>
      </c>
      <c r="G79" s="46" t="s">
        <v>279</v>
      </c>
      <c r="H79" s="46" t="s">
        <v>279</v>
      </c>
      <c r="I79" s="46" t="s">
        <v>279</v>
      </c>
      <c r="J79" s="46" t="s">
        <v>279</v>
      </c>
      <c r="K79" s="46" t="s">
        <v>279</v>
      </c>
      <c r="L79" s="46" t="s">
        <v>279</v>
      </c>
      <c r="M79" s="46" t="s">
        <v>279</v>
      </c>
      <c r="N79" s="46" t="s">
        <v>279</v>
      </c>
      <c r="O79" s="46"/>
      <c r="P79" s="47" t="s">
        <v>279</v>
      </c>
    </row>
    <row r="80" spans="2:16">
      <c r="B80" s="48"/>
      <c r="C80" s="49"/>
      <c r="D80" s="50" t="s">
        <v>798</v>
      </c>
      <c r="E80" s="51" t="s">
        <v>473</v>
      </c>
      <c r="F80" s="51" t="s">
        <v>473</v>
      </c>
      <c r="G80" s="51" t="s">
        <v>473</v>
      </c>
      <c r="H80" s="51" t="s">
        <v>473</v>
      </c>
      <c r="I80" s="51" t="s">
        <v>473</v>
      </c>
      <c r="J80" s="51" t="s">
        <v>473</v>
      </c>
      <c r="K80" s="51" t="s">
        <v>473</v>
      </c>
      <c r="L80" s="51" t="s">
        <v>473</v>
      </c>
      <c r="M80" s="51" t="s">
        <v>473</v>
      </c>
      <c r="N80" s="51" t="s">
        <v>473</v>
      </c>
      <c r="O80" s="51" t="s">
        <v>729</v>
      </c>
      <c r="P80" s="52" t="s">
        <v>473</v>
      </c>
    </row>
    <row r="81" spans="2:16">
      <c r="B81" s="53" t="s">
        <v>554</v>
      </c>
      <c r="C81" s="54" t="s">
        <v>555</v>
      </c>
      <c r="D81" s="55" t="s">
        <v>476</v>
      </c>
      <c r="E81" s="56" t="s">
        <v>279</v>
      </c>
      <c r="F81" s="56" t="s">
        <v>279</v>
      </c>
      <c r="G81" s="56" t="s">
        <v>279</v>
      </c>
      <c r="H81" s="56" t="s">
        <v>279</v>
      </c>
      <c r="I81" s="56" t="s">
        <v>279</v>
      </c>
      <c r="J81" s="56" t="s">
        <v>279</v>
      </c>
      <c r="K81" s="56"/>
      <c r="L81" s="56"/>
      <c r="M81" s="56"/>
      <c r="N81" s="56"/>
      <c r="O81" s="56"/>
      <c r="P81" s="57"/>
    </row>
    <row r="82" spans="2:16">
      <c r="B82" s="38"/>
      <c r="C82" s="39"/>
      <c r="D82" s="40" t="s">
        <v>741</v>
      </c>
      <c r="E82" s="41" t="s">
        <v>473</v>
      </c>
      <c r="F82" s="41" t="s">
        <v>742</v>
      </c>
      <c r="G82" s="41" t="s">
        <v>742</v>
      </c>
      <c r="H82" s="41" t="s">
        <v>742</v>
      </c>
      <c r="I82" s="41" t="s">
        <v>742</v>
      </c>
      <c r="J82" s="41" t="s">
        <v>742</v>
      </c>
      <c r="K82" s="41" t="s">
        <v>729</v>
      </c>
      <c r="L82" s="41" t="s">
        <v>729</v>
      </c>
      <c r="M82" s="41" t="s">
        <v>729</v>
      </c>
      <c r="N82" s="41" t="s">
        <v>729</v>
      </c>
      <c r="O82" s="41" t="s">
        <v>729</v>
      </c>
      <c r="P82" s="42" t="s">
        <v>729</v>
      </c>
    </row>
    <row r="83" spans="2:16">
      <c r="B83" s="43" t="s">
        <v>556</v>
      </c>
      <c r="C83" s="44" t="s">
        <v>557</v>
      </c>
      <c r="D83" s="45" t="s">
        <v>476</v>
      </c>
      <c r="E83" s="46" t="s">
        <v>279</v>
      </c>
      <c r="F83" s="46" t="s">
        <v>279</v>
      </c>
      <c r="G83" s="46" t="s">
        <v>279</v>
      </c>
      <c r="H83" s="46" t="s">
        <v>279</v>
      </c>
      <c r="I83" s="46" t="s">
        <v>279</v>
      </c>
      <c r="J83" s="46" t="s">
        <v>279</v>
      </c>
      <c r="K83" s="46"/>
      <c r="L83" s="46"/>
      <c r="M83" s="46"/>
      <c r="N83" s="46"/>
      <c r="O83" s="46" t="s">
        <v>279</v>
      </c>
      <c r="P83" s="47"/>
    </row>
    <row r="84" spans="2:16">
      <c r="B84" s="48"/>
      <c r="C84" s="49"/>
      <c r="D84" s="50" t="s">
        <v>743</v>
      </c>
      <c r="E84" s="51" t="s">
        <v>473</v>
      </c>
      <c r="F84" s="51" t="s">
        <v>744</v>
      </c>
      <c r="G84" s="51" t="s">
        <v>744</v>
      </c>
      <c r="H84" s="51" t="s">
        <v>744</v>
      </c>
      <c r="I84" s="51" t="s">
        <v>744</v>
      </c>
      <c r="J84" s="51" t="s">
        <v>745</v>
      </c>
      <c r="K84" s="51" t="s">
        <v>729</v>
      </c>
      <c r="L84" s="51" t="s">
        <v>729</v>
      </c>
      <c r="M84" s="51" t="s">
        <v>729</v>
      </c>
      <c r="N84" s="51" t="s">
        <v>729</v>
      </c>
      <c r="O84" s="51" t="s">
        <v>473</v>
      </c>
      <c r="P84" s="52" t="s">
        <v>729</v>
      </c>
    </row>
    <row r="85" spans="2:16" ht="30">
      <c r="B85" s="53" t="s">
        <v>558</v>
      </c>
      <c r="C85" s="54" t="s">
        <v>559</v>
      </c>
      <c r="D85" s="55" t="s">
        <v>476</v>
      </c>
      <c r="E85" s="56" t="s">
        <v>279</v>
      </c>
      <c r="F85" s="56" t="s">
        <v>279</v>
      </c>
      <c r="G85" s="56" t="s">
        <v>279</v>
      </c>
      <c r="H85" s="56" t="s">
        <v>279</v>
      </c>
      <c r="I85" s="56" t="s">
        <v>279</v>
      </c>
      <c r="J85" s="56" t="s">
        <v>279</v>
      </c>
      <c r="K85" s="56"/>
      <c r="L85" s="56"/>
      <c r="M85" s="56"/>
      <c r="N85" s="56"/>
      <c r="O85" s="56"/>
      <c r="P85" s="57" t="s">
        <v>279</v>
      </c>
    </row>
    <row r="86" spans="2:16">
      <c r="B86" s="38"/>
      <c r="C86" s="39"/>
      <c r="D86" s="40" t="s">
        <v>799</v>
      </c>
      <c r="E86" s="41" t="s">
        <v>473</v>
      </c>
      <c r="F86" s="41" t="s">
        <v>473</v>
      </c>
      <c r="G86" s="41" t="s">
        <v>473</v>
      </c>
      <c r="H86" s="41" t="s">
        <v>473</v>
      </c>
      <c r="I86" s="41" t="s">
        <v>473</v>
      </c>
      <c r="J86" s="41" t="s">
        <v>473</v>
      </c>
      <c r="K86" s="41" t="s">
        <v>729</v>
      </c>
      <c r="L86" s="41" t="s">
        <v>729</v>
      </c>
      <c r="M86" s="41" t="s">
        <v>729</v>
      </c>
      <c r="N86" s="41" t="s">
        <v>729</v>
      </c>
      <c r="O86" s="41" t="s">
        <v>729</v>
      </c>
      <c r="P86" s="42" t="s">
        <v>473</v>
      </c>
    </row>
    <row r="87" spans="2:16" ht="30">
      <c r="B87" s="43" t="s">
        <v>560</v>
      </c>
      <c r="C87" s="44" t="s">
        <v>561</v>
      </c>
      <c r="D87" s="45" t="s">
        <v>562</v>
      </c>
      <c r="E87" s="46" t="s">
        <v>279</v>
      </c>
      <c r="F87" s="46" t="s">
        <v>279</v>
      </c>
      <c r="G87" s="46" t="s">
        <v>279</v>
      </c>
      <c r="H87" s="46" t="s">
        <v>279</v>
      </c>
      <c r="I87" s="46" t="s">
        <v>279</v>
      </c>
      <c r="J87" s="46" t="s">
        <v>279</v>
      </c>
      <c r="K87" s="46"/>
      <c r="L87" s="46"/>
      <c r="M87" s="46"/>
      <c r="N87" s="46"/>
      <c r="O87" s="46"/>
      <c r="P87" s="47"/>
    </row>
    <row r="88" spans="2:16" ht="17.25" thickBot="1">
      <c r="B88" s="58"/>
      <c r="C88" s="59"/>
      <c r="D88" s="60"/>
      <c r="E88" s="61"/>
      <c r="F88" s="61"/>
      <c r="G88" s="61"/>
      <c r="H88" s="61"/>
      <c r="I88" s="61"/>
      <c r="J88" s="61"/>
      <c r="K88" s="61"/>
      <c r="L88" s="61"/>
      <c r="M88" s="61"/>
      <c r="N88" s="61"/>
      <c r="O88" s="61"/>
      <c r="P88" s="62"/>
    </row>
    <row r="89" spans="2:16" ht="17.25" thickBot="1">
      <c r="B89" s="32" t="s">
        <v>563</v>
      </c>
      <c r="C89" s="114" t="s">
        <v>564</v>
      </c>
      <c r="D89" s="115"/>
      <c r="E89" s="115"/>
      <c r="F89" s="115"/>
      <c r="G89" s="115"/>
      <c r="H89" s="115"/>
      <c r="I89" s="115"/>
      <c r="J89" s="115"/>
      <c r="K89" s="115"/>
      <c r="L89" s="115"/>
      <c r="M89" s="115"/>
      <c r="N89" s="115"/>
      <c r="O89" s="115"/>
      <c r="P89" s="116"/>
    </row>
    <row r="90" spans="2:16">
      <c r="B90" s="33" t="s">
        <v>565</v>
      </c>
      <c r="C90" s="34" t="s">
        <v>18</v>
      </c>
      <c r="D90" s="35" t="s">
        <v>476</v>
      </c>
      <c r="E90" s="36" t="s">
        <v>279</v>
      </c>
      <c r="F90" s="36" t="s">
        <v>279</v>
      </c>
      <c r="G90" s="36" t="s">
        <v>279</v>
      </c>
      <c r="H90" s="36" t="s">
        <v>279</v>
      </c>
      <c r="I90" s="36" t="s">
        <v>279</v>
      </c>
      <c r="J90" s="36" t="s">
        <v>279</v>
      </c>
      <c r="K90" s="36" t="s">
        <v>279</v>
      </c>
      <c r="L90" s="36" t="s">
        <v>279</v>
      </c>
      <c r="M90" s="36" t="s">
        <v>279</v>
      </c>
      <c r="N90" s="36" t="s">
        <v>279</v>
      </c>
      <c r="O90" s="36"/>
      <c r="P90" s="37"/>
    </row>
    <row r="91" spans="2:16">
      <c r="B91" s="38"/>
      <c r="C91" s="39"/>
      <c r="D91" s="40" t="s">
        <v>800</v>
      </c>
      <c r="E91" s="41" t="s">
        <v>473</v>
      </c>
      <c r="F91" s="41" t="s">
        <v>473</v>
      </c>
      <c r="G91" s="41" t="s">
        <v>473</v>
      </c>
      <c r="H91" s="41" t="s">
        <v>473</v>
      </c>
      <c r="I91" s="41" t="s">
        <v>473</v>
      </c>
      <c r="J91" s="41" t="s">
        <v>473</v>
      </c>
      <c r="K91" s="41" t="s">
        <v>473</v>
      </c>
      <c r="L91" s="41" t="s">
        <v>473</v>
      </c>
      <c r="M91" s="41" t="s">
        <v>473</v>
      </c>
      <c r="N91" s="41" t="s">
        <v>473</v>
      </c>
      <c r="O91" s="41" t="s">
        <v>729</v>
      </c>
      <c r="P91" s="42" t="s">
        <v>729</v>
      </c>
    </row>
    <row r="92" spans="2:16">
      <c r="B92" s="43" t="s">
        <v>566</v>
      </c>
      <c r="C92" s="44" t="s">
        <v>567</v>
      </c>
      <c r="D92" s="45" t="s">
        <v>476</v>
      </c>
      <c r="E92" s="46"/>
      <c r="F92" s="46" t="s">
        <v>279</v>
      </c>
      <c r="G92" s="46" t="s">
        <v>279</v>
      </c>
      <c r="H92" s="46"/>
      <c r="I92" s="46" t="s">
        <v>279</v>
      </c>
      <c r="J92" s="46" t="s">
        <v>279</v>
      </c>
      <c r="K92" s="46"/>
      <c r="L92" s="46"/>
      <c r="M92" s="46"/>
      <c r="N92" s="46"/>
      <c r="O92" s="46"/>
      <c r="P92" s="47"/>
    </row>
    <row r="93" spans="2:16">
      <c r="B93" s="48"/>
      <c r="C93" s="49"/>
      <c r="D93" s="50" t="s">
        <v>746</v>
      </c>
      <c r="E93" s="51" t="s">
        <v>729</v>
      </c>
      <c r="F93" s="51" t="s">
        <v>747</v>
      </c>
      <c r="G93" s="51" t="s">
        <v>747</v>
      </c>
      <c r="H93" s="51" t="s">
        <v>729</v>
      </c>
      <c r="I93" s="51" t="s">
        <v>747</v>
      </c>
      <c r="J93" s="51" t="s">
        <v>747</v>
      </c>
      <c r="K93" s="51" t="s">
        <v>729</v>
      </c>
      <c r="L93" s="51" t="s">
        <v>729</v>
      </c>
      <c r="M93" s="51" t="s">
        <v>729</v>
      </c>
      <c r="N93" s="51" t="s">
        <v>729</v>
      </c>
      <c r="O93" s="51" t="s">
        <v>729</v>
      </c>
      <c r="P93" s="52" t="s">
        <v>729</v>
      </c>
    </row>
    <row r="94" spans="2:16">
      <c r="B94" s="53" t="s">
        <v>568</v>
      </c>
      <c r="C94" s="54" t="s">
        <v>569</v>
      </c>
      <c r="D94" s="55" t="s">
        <v>476</v>
      </c>
      <c r="E94" s="56" t="s">
        <v>279</v>
      </c>
      <c r="F94" s="56"/>
      <c r="G94" s="56"/>
      <c r="H94" s="56" t="s">
        <v>279</v>
      </c>
      <c r="I94" s="56"/>
      <c r="J94" s="56"/>
      <c r="K94" s="56"/>
      <c r="L94" s="56"/>
      <c r="M94" s="56"/>
      <c r="N94" s="56"/>
      <c r="O94" s="56"/>
      <c r="P94" s="57"/>
    </row>
    <row r="95" spans="2:16">
      <c r="B95" s="38"/>
      <c r="C95" s="39"/>
      <c r="D95" s="40" t="s">
        <v>748</v>
      </c>
      <c r="E95" s="41" t="s">
        <v>749</v>
      </c>
      <c r="F95" s="41" t="s">
        <v>729</v>
      </c>
      <c r="G95" s="41" t="s">
        <v>729</v>
      </c>
      <c r="H95" s="41" t="s">
        <v>749</v>
      </c>
      <c r="I95" s="41" t="s">
        <v>729</v>
      </c>
      <c r="J95" s="41" t="s">
        <v>729</v>
      </c>
      <c r="K95" s="41" t="s">
        <v>729</v>
      </c>
      <c r="L95" s="41" t="s">
        <v>729</v>
      </c>
      <c r="M95" s="41" t="s">
        <v>729</v>
      </c>
      <c r="N95" s="41" t="s">
        <v>729</v>
      </c>
      <c r="O95" s="41" t="s">
        <v>729</v>
      </c>
      <c r="P95" s="42" t="s">
        <v>729</v>
      </c>
    </row>
    <row r="96" spans="2:16">
      <c r="B96" s="43" t="s">
        <v>570</v>
      </c>
      <c r="C96" s="44" t="s">
        <v>571</v>
      </c>
      <c r="D96" s="45" t="s">
        <v>476</v>
      </c>
      <c r="E96" s="46" t="s">
        <v>279</v>
      </c>
      <c r="F96" s="46" t="s">
        <v>279</v>
      </c>
      <c r="G96" s="46" t="s">
        <v>279</v>
      </c>
      <c r="H96" s="46" t="s">
        <v>279</v>
      </c>
      <c r="I96" s="46" t="s">
        <v>279</v>
      </c>
      <c r="J96" s="46" t="s">
        <v>279</v>
      </c>
      <c r="K96" s="46" t="s">
        <v>279</v>
      </c>
      <c r="L96" s="46" t="s">
        <v>279</v>
      </c>
      <c r="M96" s="46" t="s">
        <v>279</v>
      </c>
      <c r="N96" s="46" t="s">
        <v>279</v>
      </c>
      <c r="O96" s="46"/>
      <c r="P96" s="47"/>
    </row>
    <row r="97" spans="2:16" ht="30">
      <c r="B97" s="48"/>
      <c r="C97" s="49"/>
      <c r="D97" s="50" t="s">
        <v>801</v>
      </c>
      <c r="E97" s="51" t="s">
        <v>473</v>
      </c>
      <c r="F97" s="51" t="s">
        <v>473</v>
      </c>
      <c r="G97" s="51" t="s">
        <v>473</v>
      </c>
      <c r="H97" s="51" t="s">
        <v>473</v>
      </c>
      <c r="I97" s="51" t="s">
        <v>473</v>
      </c>
      <c r="J97" s="51" t="s">
        <v>473</v>
      </c>
      <c r="K97" s="51" t="s">
        <v>473</v>
      </c>
      <c r="L97" s="51" t="s">
        <v>473</v>
      </c>
      <c r="M97" s="51" t="s">
        <v>473</v>
      </c>
      <c r="N97" s="51" t="s">
        <v>473</v>
      </c>
      <c r="O97" s="51" t="s">
        <v>729</v>
      </c>
      <c r="P97" s="52" t="s">
        <v>729</v>
      </c>
    </row>
    <row r="98" spans="2:16">
      <c r="B98" s="53" t="s">
        <v>572</v>
      </c>
      <c r="C98" s="54" t="s">
        <v>573</v>
      </c>
      <c r="D98" s="55" t="s">
        <v>476</v>
      </c>
      <c r="E98" s="56"/>
      <c r="F98" s="56"/>
      <c r="G98" s="56"/>
      <c r="H98" s="56"/>
      <c r="I98" s="56"/>
      <c r="J98" s="56"/>
      <c r="K98" s="56"/>
      <c r="L98" s="56"/>
      <c r="M98" s="56"/>
      <c r="N98" s="56"/>
      <c r="O98" s="56" t="s">
        <v>279</v>
      </c>
      <c r="P98" s="57"/>
    </row>
    <row r="99" spans="2:16">
      <c r="B99" s="38"/>
      <c r="C99" s="39"/>
      <c r="D99" s="40" t="s">
        <v>802</v>
      </c>
      <c r="E99" s="41" t="s">
        <v>279</v>
      </c>
      <c r="F99" s="41" t="s">
        <v>279</v>
      </c>
      <c r="G99" s="41" t="s">
        <v>279</v>
      </c>
      <c r="H99" s="41" t="s">
        <v>279</v>
      </c>
      <c r="I99" s="41" t="s">
        <v>279</v>
      </c>
      <c r="J99" s="41" t="s">
        <v>279</v>
      </c>
      <c r="K99" s="41" t="s">
        <v>279</v>
      </c>
      <c r="L99" s="41" t="s">
        <v>279</v>
      </c>
      <c r="M99" s="41" t="s">
        <v>279</v>
      </c>
      <c r="N99" s="41" t="s">
        <v>279</v>
      </c>
      <c r="O99" s="41" t="s">
        <v>473</v>
      </c>
      <c r="P99" s="42" t="s">
        <v>729</v>
      </c>
    </row>
    <row r="100" spans="2:16">
      <c r="B100" s="43" t="s">
        <v>574</v>
      </c>
      <c r="C100" s="44" t="s">
        <v>575</v>
      </c>
      <c r="D100" s="45" t="s">
        <v>476</v>
      </c>
      <c r="E100" s="46" t="s">
        <v>279</v>
      </c>
      <c r="F100" s="46"/>
      <c r="G100" s="46"/>
      <c r="H100" s="46" t="s">
        <v>279</v>
      </c>
      <c r="I100" s="46"/>
      <c r="J100" s="46"/>
      <c r="K100" s="46"/>
      <c r="L100" s="46"/>
      <c r="M100" s="46"/>
      <c r="N100" s="46"/>
      <c r="O100" s="46"/>
      <c r="P100" s="47"/>
    </row>
    <row r="101" spans="2:16">
      <c r="B101" s="48"/>
      <c r="C101" s="49"/>
      <c r="D101" s="50" t="s">
        <v>803</v>
      </c>
      <c r="E101" s="51" t="s">
        <v>473</v>
      </c>
      <c r="F101" s="51" t="s">
        <v>729</v>
      </c>
      <c r="G101" s="51" t="s">
        <v>729</v>
      </c>
      <c r="H101" s="51" t="s">
        <v>473</v>
      </c>
      <c r="I101" s="51" t="s">
        <v>729</v>
      </c>
      <c r="J101" s="51" t="s">
        <v>729</v>
      </c>
      <c r="K101" s="51" t="s">
        <v>729</v>
      </c>
      <c r="L101" s="51" t="s">
        <v>729</v>
      </c>
      <c r="M101" s="51" t="s">
        <v>729</v>
      </c>
      <c r="N101" s="51" t="s">
        <v>729</v>
      </c>
      <c r="O101" s="51" t="s">
        <v>729</v>
      </c>
      <c r="P101" s="52" t="s">
        <v>729</v>
      </c>
    </row>
    <row r="102" spans="2:16">
      <c r="B102" s="53" t="s">
        <v>576</v>
      </c>
      <c r="C102" s="54" t="s">
        <v>577</v>
      </c>
      <c r="D102" s="55" t="s">
        <v>476</v>
      </c>
      <c r="E102" s="56" t="s">
        <v>279</v>
      </c>
      <c r="F102" s="56" t="s">
        <v>279</v>
      </c>
      <c r="G102" s="56" t="s">
        <v>279</v>
      </c>
      <c r="H102" s="56" t="s">
        <v>279</v>
      </c>
      <c r="I102" s="56" t="s">
        <v>279</v>
      </c>
      <c r="J102" s="56" t="s">
        <v>279</v>
      </c>
      <c r="K102" s="56" t="s">
        <v>279</v>
      </c>
      <c r="L102" s="56" t="s">
        <v>279</v>
      </c>
      <c r="M102" s="56" t="s">
        <v>279</v>
      </c>
      <c r="N102" s="56" t="s">
        <v>279</v>
      </c>
      <c r="O102" s="56"/>
      <c r="P102" s="57"/>
    </row>
    <row r="103" spans="2:16" ht="30">
      <c r="B103" s="38"/>
      <c r="C103" s="39"/>
      <c r="D103" s="40" t="s">
        <v>804</v>
      </c>
      <c r="E103" s="41" t="s">
        <v>473</v>
      </c>
      <c r="F103" s="41" t="s">
        <v>473</v>
      </c>
      <c r="G103" s="41" t="s">
        <v>473</v>
      </c>
      <c r="H103" s="41" t="s">
        <v>473</v>
      </c>
      <c r="I103" s="41" t="s">
        <v>473</v>
      </c>
      <c r="J103" s="41" t="s">
        <v>473</v>
      </c>
      <c r="K103" s="41" t="s">
        <v>473</v>
      </c>
      <c r="L103" s="41" t="s">
        <v>473</v>
      </c>
      <c r="M103" s="41" t="s">
        <v>473</v>
      </c>
      <c r="N103" s="41" t="s">
        <v>473</v>
      </c>
      <c r="O103" s="41" t="s">
        <v>729</v>
      </c>
      <c r="P103" s="42" t="s">
        <v>729</v>
      </c>
    </row>
    <row r="104" spans="2:16" ht="45">
      <c r="B104" s="43" t="s">
        <v>578</v>
      </c>
      <c r="C104" s="44" t="s">
        <v>579</v>
      </c>
      <c r="D104" s="45" t="s">
        <v>476</v>
      </c>
      <c r="E104" s="46"/>
      <c r="F104" s="46" t="s">
        <v>279</v>
      </c>
      <c r="G104" s="46" t="s">
        <v>279</v>
      </c>
      <c r="H104" s="46"/>
      <c r="I104" s="46" t="s">
        <v>279</v>
      </c>
      <c r="J104" s="46" t="s">
        <v>279</v>
      </c>
      <c r="K104" s="46"/>
      <c r="L104" s="46"/>
      <c r="M104" s="46"/>
      <c r="N104" s="46"/>
      <c r="O104" s="46"/>
      <c r="P104" s="47"/>
    </row>
    <row r="105" spans="2:16">
      <c r="B105" s="48"/>
      <c r="C105" s="49"/>
      <c r="D105" s="50" t="s">
        <v>805</v>
      </c>
      <c r="E105" s="51" t="s">
        <v>729</v>
      </c>
      <c r="F105" s="51" t="s">
        <v>747</v>
      </c>
      <c r="G105" s="51" t="s">
        <v>747</v>
      </c>
      <c r="H105" s="51" t="s">
        <v>729</v>
      </c>
      <c r="I105" s="51" t="s">
        <v>747</v>
      </c>
      <c r="J105" s="51" t="s">
        <v>747</v>
      </c>
      <c r="K105" s="51" t="s">
        <v>729</v>
      </c>
      <c r="L105" s="51" t="s">
        <v>729</v>
      </c>
      <c r="M105" s="51" t="s">
        <v>729</v>
      </c>
      <c r="N105" s="51" t="s">
        <v>729</v>
      </c>
      <c r="O105" s="51" t="s">
        <v>729</v>
      </c>
      <c r="P105" s="52" t="s">
        <v>729</v>
      </c>
    </row>
    <row r="106" spans="2:16" ht="45">
      <c r="B106" s="53" t="s">
        <v>580</v>
      </c>
      <c r="C106" s="54" t="s">
        <v>581</v>
      </c>
      <c r="D106" s="55" t="s">
        <v>476</v>
      </c>
      <c r="E106" s="56" t="s">
        <v>279</v>
      </c>
      <c r="F106" s="56"/>
      <c r="G106" s="56"/>
      <c r="H106" s="56" t="s">
        <v>279</v>
      </c>
      <c r="I106" s="56"/>
      <c r="J106" s="56"/>
      <c r="K106" s="56"/>
      <c r="L106" s="56"/>
      <c r="M106" s="56"/>
      <c r="N106" s="56"/>
      <c r="O106" s="56"/>
      <c r="P106" s="57"/>
    </row>
    <row r="107" spans="2:16">
      <c r="B107" s="38"/>
      <c r="C107" s="39"/>
      <c r="D107" s="40" t="s">
        <v>737</v>
      </c>
      <c r="E107" s="41" t="s">
        <v>533</v>
      </c>
      <c r="F107" s="41" t="s">
        <v>729</v>
      </c>
      <c r="G107" s="41" t="s">
        <v>729</v>
      </c>
      <c r="H107" s="41" t="s">
        <v>533</v>
      </c>
      <c r="I107" s="41" t="s">
        <v>729</v>
      </c>
      <c r="J107" s="41" t="s">
        <v>729</v>
      </c>
      <c r="K107" s="41" t="s">
        <v>729</v>
      </c>
      <c r="L107" s="41" t="s">
        <v>729</v>
      </c>
      <c r="M107" s="41" t="s">
        <v>729</v>
      </c>
      <c r="N107" s="41" t="s">
        <v>729</v>
      </c>
      <c r="O107" s="41" t="s">
        <v>729</v>
      </c>
      <c r="P107" s="42" t="s">
        <v>729</v>
      </c>
    </row>
    <row r="108" spans="2:16" ht="45">
      <c r="B108" s="43" t="s">
        <v>582</v>
      </c>
      <c r="C108" s="44" t="s">
        <v>583</v>
      </c>
      <c r="D108" s="45" t="s">
        <v>476</v>
      </c>
      <c r="E108" s="46"/>
      <c r="F108" s="46"/>
      <c r="G108" s="46"/>
      <c r="H108" s="46"/>
      <c r="I108" s="46"/>
      <c r="J108" s="46"/>
      <c r="K108" s="46"/>
      <c r="L108" s="46"/>
      <c r="M108" s="46"/>
      <c r="N108" s="46"/>
      <c r="O108" s="46"/>
      <c r="P108" s="47" t="s">
        <v>279</v>
      </c>
    </row>
    <row r="109" spans="2:16" ht="45">
      <c r="B109" s="48"/>
      <c r="C109" s="49"/>
      <c r="D109" s="50" t="s">
        <v>806</v>
      </c>
      <c r="E109" s="51" t="s">
        <v>279</v>
      </c>
      <c r="F109" s="51" t="s">
        <v>279</v>
      </c>
      <c r="G109" s="51" t="s">
        <v>279</v>
      </c>
      <c r="H109" s="51" t="s">
        <v>279</v>
      </c>
      <c r="I109" s="51" t="s">
        <v>279</v>
      </c>
      <c r="J109" s="51" t="s">
        <v>279</v>
      </c>
      <c r="K109" s="51" t="s">
        <v>279</v>
      </c>
      <c r="L109" s="51" t="s">
        <v>279</v>
      </c>
      <c r="M109" s="51" t="s">
        <v>279</v>
      </c>
      <c r="N109" s="51" t="s">
        <v>279</v>
      </c>
      <c r="O109" s="51" t="s">
        <v>729</v>
      </c>
      <c r="P109" s="52" t="s">
        <v>473</v>
      </c>
    </row>
    <row r="110" spans="2:16" ht="30">
      <c r="B110" s="53" t="s">
        <v>584</v>
      </c>
      <c r="C110" s="54" t="s">
        <v>585</v>
      </c>
      <c r="D110" s="55" t="s">
        <v>476</v>
      </c>
      <c r="E110" s="56" t="s">
        <v>279</v>
      </c>
      <c r="F110" s="56"/>
      <c r="G110" s="56"/>
      <c r="H110" s="56" t="s">
        <v>279</v>
      </c>
      <c r="I110" s="56"/>
      <c r="J110" s="56"/>
      <c r="K110" s="56"/>
      <c r="L110" s="56"/>
      <c r="M110" s="56"/>
      <c r="N110" s="56"/>
      <c r="O110" s="56"/>
      <c r="P110" s="57"/>
    </row>
    <row r="111" spans="2:16">
      <c r="B111" s="38"/>
      <c r="C111" s="39"/>
      <c r="D111" s="40" t="s">
        <v>807</v>
      </c>
      <c r="E111" s="41" t="s">
        <v>730</v>
      </c>
      <c r="F111" s="41" t="s">
        <v>729</v>
      </c>
      <c r="G111" s="41" t="s">
        <v>729</v>
      </c>
      <c r="H111" s="41" t="s">
        <v>730</v>
      </c>
      <c r="I111" s="41" t="s">
        <v>729</v>
      </c>
      <c r="J111" s="41" t="s">
        <v>729</v>
      </c>
      <c r="K111" s="41" t="s">
        <v>729</v>
      </c>
      <c r="L111" s="41" t="s">
        <v>729</v>
      </c>
      <c r="M111" s="41" t="s">
        <v>729</v>
      </c>
      <c r="N111" s="41" t="s">
        <v>729</v>
      </c>
      <c r="O111" s="41" t="s">
        <v>729</v>
      </c>
      <c r="P111" s="42" t="s">
        <v>729</v>
      </c>
    </row>
    <row r="112" spans="2:16">
      <c r="B112" s="43" t="s">
        <v>586</v>
      </c>
      <c r="C112" s="44" t="s">
        <v>587</v>
      </c>
      <c r="D112" s="45" t="s">
        <v>476</v>
      </c>
      <c r="E112" s="46"/>
      <c r="F112" s="46"/>
      <c r="G112" s="46"/>
      <c r="H112" s="46"/>
      <c r="I112" s="46"/>
      <c r="J112" s="46"/>
      <c r="K112" s="46"/>
      <c r="L112" s="46"/>
      <c r="M112" s="46"/>
      <c r="N112" s="46"/>
      <c r="O112" s="46"/>
      <c r="P112" s="47" t="s">
        <v>279</v>
      </c>
    </row>
    <row r="113" spans="2:16" ht="30">
      <c r="B113" s="48"/>
      <c r="C113" s="49"/>
      <c r="D113" s="50" t="s">
        <v>750</v>
      </c>
      <c r="E113" s="51" t="s">
        <v>279</v>
      </c>
      <c r="F113" s="51" t="s">
        <v>279</v>
      </c>
      <c r="G113" s="51" t="s">
        <v>279</v>
      </c>
      <c r="H113" s="51" t="s">
        <v>279</v>
      </c>
      <c r="I113" s="51" t="s">
        <v>279</v>
      </c>
      <c r="J113" s="51" t="s">
        <v>279</v>
      </c>
      <c r="K113" s="51" t="s">
        <v>279</v>
      </c>
      <c r="L113" s="51" t="s">
        <v>279</v>
      </c>
      <c r="M113" s="51" t="s">
        <v>279</v>
      </c>
      <c r="N113" s="51" t="s">
        <v>279</v>
      </c>
      <c r="O113" s="51" t="s">
        <v>729</v>
      </c>
      <c r="P113" s="52" t="s">
        <v>473</v>
      </c>
    </row>
    <row r="114" spans="2:16" ht="45">
      <c r="B114" s="53" t="s">
        <v>588</v>
      </c>
      <c r="C114" s="54" t="s">
        <v>589</v>
      </c>
      <c r="D114" s="55" t="s">
        <v>476</v>
      </c>
      <c r="E114" s="56" t="s">
        <v>279</v>
      </c>
      <c r="F114" s="56"/>
      <c r="G114" s="56"/>
      <c r="H114" s="56" t="s">
        <v>279</v>
      </c>
      <c r="I114" s="56"/>
      <c r="J114" s="56"/>
      <c r="K114" s="56"/>
      <c r="L114" s="56"/>
      <c r="M114" s="56"/>
      <c r="N114" s="56"/>
      <c r="O114" s="56"/>
      <c r="P114" s="57"/>
    </row>
    <row r="115" spans="2:16">
      <c r="B115" s="38"/>
      <c r="C115" s="39"/>
      <c r="D115" s="40" t="s">
        <v>808</v>
      </c>
      <c r="E115" s="41" t="s">
        <v>473</v>
      </c>
      <c r="F115" s="41" t="s">
        <v>729</v>
      </c>
      <c r="G115" s="41" t="s">
        <v>729</v>
      </c>
      <c r="H115" s="41" t="s">
        <v>533</v>
      </c>
      <c r="I115" s="41" t="s">
        <v>729</v>
      </c>
      <c r="J115" s="41" t="s">
        <v>729</v>
      </c>
      <c r="K115" s="41" t="s">
        <v>729</v>
      </c>
      <c r="L115" s="41" t="s">
        <v>729</v>
      </c>
      <c r="M115" s="41" t="s">
        <v>729</v>
      </c>
      <c r="N115" s="41" t="s">
        <v>729</v>
      </c>
      <c r="O115" s="41" t="s">
        <v>729</v>
      </c>
      <c r="P115" s="42" t="s">
        <v>729</v>
      </c>
    </row>
    <row r="116" spans="2:16" ht="45">
      <c r="B116" s="43" t="s">
        <v>590</v>
      </c>
      <c r="C116" s="44" t="s">
        <v>591</v>
      </c>
      <c r="D116" s="45" t="s">
        <v>476</v>
      </c>
      <c r="E116" s="46"/>
      <c r="F116" s="46" t="s">
        <v>279</v>
      </c>
      <c r="G116" s="46" t="s">
        <v>279</v>
      </c>
      <c r="H116" s="46"/>
      <c r="I116" s="46" t="s">
        <v>279</v>
      </c>
      <c r="J116" s="46" t="s">
        <v>279</v>
      </c>
      <c r="K116" s="46"/>
      <c r="L116" s="46"/>
      <c r="M116" s="46" t="s">
        <v>279</v>
      </c>
      <c r="N116" s="46" t="s">
        <v>279</v>
      </c>
      <c r="O116" s="46"/>
      <c r="P116" s="47"/>
    </row>
    <row r="117" spans="2:16">
      <c r="B117" s="48"/>
      <c r="C117" s="49"/>
      <c r="D117" s="50" t="s">
        <v>808</v>
      </c>
      <c r="E117" s="51" t="s">
        <v>729</v>
      </c>
      <c r="F117" s="51" t="s">
        <v>533</v>
      </c>
      <c r="G117" s="51" t="s">
        <v>533</v>
      </c>
      <c r="H117" s="51" t="s">
        <v>729</v>
      </c>
      <c r="I117" s="51" t="s">
        <v>533</v>
      </c>
      <c r="J117" s="51" t="s">
        <v>533</v>
      </c>
      <c r="K117" s="51" t="s">
        <v>729</v>
      </c>
      <c r="L117" s="51" t="s">
        <v>729</v>
      </c>
      <c r="M117" s="51" t="s">
        <v>533</v>
      </c>
      <c r="N117" s="51" t="s">
        <v>533</v>
      </c>
      <c r="O117" s="51" t="s">
        <v>729</v>
      </c>
      <c r="P117" s="52" t="s">
        <v>729</v>
      </c>
    </row>
    <row r="118" spans="2:16">
      <c r="B118" s="53" t="s">
        <v>592</v>
      </c>
      <c r="C118" s="54" t="s">
        <v>593</v>
      </c>
      <c r="D118" s="55" t="s">
        <v>476</v>
      </c>
      <c r="E118" s="56" t="s">
        <v>279</v>
      </c>
      <c r="F118" s="56" t="s">
        <v>279</v>
      </c>
      <c r="G118" s="56" t="s">
        <v>279</v>
      </c>
      <c r="H118" s="56" t="s">
        <v>279</v>
      </c>
      <c r="I118" s="56" t="s">
        <v>279</v>
      </c>
      <c r="J118" s="56" t="s">
        <v>279</v>
      </c>
      <c r="K118" s="56" t="s">
        <v>279</v>
      </c>
      <c r="L118" s="56" t="s">
        <v>279</v>
      </c>
      <c r="M118" s="56" t="s">
        <v>279</v>
      </c>
      <c r="N118" s="56" t="s">
        <v>279</v>
      </c>
      <c r="O118" s="56"/>
      <c r="P118" s="57"/>
    </row>
    <row r="119" spans="2:16">
      <c r="B119" s="38"/>
      <c r="C119" s="39"/>
      <c r="D119" s="40" t="s">
        <v>809</v>
      </c>
      <c r="E119" s="41" t="s">
        <v>473</v>
      </c>
      <c r="F119" s="41" t="s">
        <v>473</v>
      </c>
      <c r="G119" s="41" t="s">
        <v>473</v>
      </c>
      <c r="H119" s="41" t="s">
        <v>473</v>
      </c>
      <c r="I119" s="41" t="s">
        <v>473</v>
      </c>
      <c r="J119" s="41" t="s">
        <v>473</v>
      </c>
      <c r="K119" s="41" t="s">
        <v>473</v>
      </c>
      <c r="L119" s="41" t="s">
        <v>473</v>
      </c>
      <c r="M119" s="41" t="s">
        <v>473</v>
      </c>
      <c r="N119" s="41" t="s">
        <v>473</v>
      </c>
      <c r="O119" s="41" t="s">
        <v>729</v>
      </c>
      <c r="P119" s="42" t="s">
        <v>729</v>
      </c>
    </row>
    <row r="120" spans="2:16">
      <c r="B120" s="43" t="s">
        <v>594</v>
      </c>
      <c r="C120" s="44" t="s">
        <v>595</v>
      </c>
      <c r="D120" s="45" t="s">
        <v>476</v>
      </c>
      <c r="E120" s="46"/>
      <c r="F120" s="46"/>
      <c r="G120" s="46"/>
      <c r="H120" s="46"/>
      <c r="I120" s="46"/>
      <c r="J120" s="46"/>
      <c r="K120" s="46"/>
      <c r="L120" s="46"/>
      <c r="M120" s="46"/>
      <c r="N120" s="46"/>
      <c r="O120" s="46"/>
      <c r="P120" s="47" t="s">
        <v>279</v>
      </c>
    </row>
    <row r="121" spans="2:16" ht="17.25" thickBot="1">
      <c r="B121" s="58"/>
      <c r="C121" s="59"/>
      <c r="D121" s="60" t="s">
        <v>751</v>
      </c>
      <c r="E121" s="61" t="s">
        <v>279</v>
      </c>
      <c r="F121" s="61" t="s">
        <v>729</v>
      </c>
      <c r="G121" s="61" t="s">
        <v>729</v>
      </c>
      <c r="H121" s="61" t="s">
        <v>279</v>
      </c>
      <c r="I121" s="61" t="s">
        <v>729</v>
      </c>
      <c r="J121" s="61" t="s">
        <v>729</v>
      </c>
      <c r="K121" s="61" t="s">
        <v>279</v>
      </c>
      <c r="L121" s="61" t="s">
        <v>279</v>
      </c>
      <c r="M121" s="61" t="s">
        <v>729</v>
      </c>
      <c r="N121" s="61" t="s">
        <v>729</v>
      </c>
      <c r="O121" s="61" t="s">
        <v>729</v>
      </c>
      <c r="P121" s="62" t="s">
        <v>533</v>
      </c>
    </row>
    <row r="122" spans="2:16" ht="17.25" thickBot="1">
      <c r="B122" s="32" t="s">
        <v>596</v>
      </c>
      <c r="C122" s="114" t="s">
        <v>597</v>
      </c>
      <c r="D122" s="115"/>
      <c r="E122" s="115"/>
      <c r="F122" s="115"/>
      <c r="G122" s="115"/>
      <c r="H122" s="115"/>
      <c r="I122" s="115"/>
      <c r="J122" s="115"/>
      <c r="K122" s="115"/>
      <c r="L122" s="115"/>
      <c r="M122" s="115"/>
      <c r="N122" s="115"/>
      <c r="O122" s="115"/>
      <c r="P122" s="116"/>
    </row>
    <row r="123" spans="2:16">
      <c r="B123" s="33" t="s">
        <v>598</v>
      </c>
      <c r="C123" s="34" t="s">
        <v>599</v>
      </c>
      <c r="D123" s="35" t="s">
        <v>476</v>
      </c>
      <c r="E123" s="36" t="s">
        <v>279</v>
      </c>
      <c r="F123" s="36" t="s">
        <v>279</v>
      </c>
      <c r="G123" s="36" t="s">
        <v>279</v>
      </c>
      <c r="H123" s="36" t="s">
        <v>279</v>
      </c>
      <c r="I123" s="36" t="s">
        <v>279</v>
      </c>
      <c r="J123" s="36" t="s">
        <v>279</v>
      </c>
      <c r="K123" s="36"/>
      <c r="L123" s="36"/>
      <c r="M123" s="36"/>
      <c r="N123" s="36"/>
      <c r="O123" s="36"/>
      <c r="P123" s="37" t="s">
        <v>279</v>
      </c>
    </row>
    <row r="124" spans="2:16">
      <c r="B124" s="38"/>
      <c r="C124" s="39"/>
      <c r="D124" s="40" t="s">
        <v>752</v>
      </c>
      <c r="E124" s="41" t="s">
        <v>473</v>
      </c>
      <c r="F124" s="41" t="s">
        <v>473</v>
      </c>
      <c r="G124" s="41" t="s">
        <v>473</v>
      </c>
      <c r="H124" s="41" t="s">
        <v>473</v>
      </c>
      <c r="I124" s="41" t="s">
        <v>473</v>
      </c>
      <c r="J124" s="41" t="s">
        <v>473</v>
      </c>
      <c r="K124" s="41" t="s">
        <v>729</v>
      </c>
      <c r="L124" s="41" t="s">
        <v>729</v>
      </c>
      <c r="M124" s="41" t="s">
        <v>729</v>
      </c>
      <c r="N124" s="41" t="s">
        <v>729</v>
      </c>
      <c r="O124" s="41" t="s">
        <v>729</v>
      </c>
      <c r="P124" s="42" t="s">
        <v>473</v>
      </c>
    </row>
    <row r="125" spans="2:16" ht="45">
      <c r="B125" s="43" t="s">
        <v>600</v>
      </c>
      <c r="C125" s="44" t="s">
        <v>601</v>
      </c>
      <c r="D125" s="45" t="s">
        <v>476</v>
      </c>
      <c r="E125" s="46" t="s">
        <v>279</v>
      </c>
      <c r="F125" s="46" t="s">
        <v>279</v>
      </c>
      <c r="G125" s="46" t="s">
        <v>279</v>
      </c>
      <c r="H125" s="46" t="s">
        <v>279</v>
      </c>
      <c r="I125" s="46" t="s">
        <v>279</v>
      </c>
      <c r="J125" s="46" t="s">
        <v>279</v>
      </c>
      <c r="K125" s="46" t="s">
        <v>279</v>
      </c>
      <c r="L125" s="46" t="s">
        <v>279</v>
      </c>
      <c r="M125" s="46" t="s">
        <v>279</v>
      </c>
      <c r="N125" s="46" t="s">
        <v>279</v>
      </c>
      <c r="O125" s="46" t="s">
        <v>279</v>
      </c>
      <c r="P125" s="47" t="s">
        <v>279</v>
      </c>
    </row>
    <row r="126" spans="2:16">
      <c r="B126" s="48"/>
      <c r="C126" s="49"/>
      <c r="D126" s="50" t="s">
        <v>810</v>
      </c>
      <c r="E126" s="51" t="s">
        <v>473</v>
      </c>
      <c r="F126" s="51" t="s">
        <v>473</v>
      </c>
      <c r="G126" s="51" t="s">
        <v>473</v>
      </c>
      <c r="H126" s="51" t="s">
        <v>473</v>
      </c>
      <c r="I126" s="51" t="s">
        <v>473</v>
      </c>
      <c r="J126" s="51" t="s">
        <v>473</v>
      </c>
      <c r="K126" s="51" t="s">
        <v>473</v>
      </c>
      <c r="L126" s="51" t="s">
        <v>473</v>
      </c>
      <c r="M126" s="51" t="s">
        <v>473</v>
      </c>
      <c r="N126" s="51" t="s">
        <v>473</v>
      </c>
      <c r="O126" s="51" t="s">
        <v>473</v>
      </c>
      <c r="P126" s="52" t="s">
        <v>473</v>
      </c>
    </row>
    <row r="127" spans="2:16" ht="45">
      <c r="B127" s="53" t="s">
        <v>602</v>
      </c>
      <c r="C127" s="54" t="s">
        <v>603</v>
      </c>
      <c r="D127" s="55" t="s">
        <v>476</v>
      </c>
      <c r="E127" s="56" t="s">
        <v>279</v>
      </c>
      <c r="F127" s="56" t="s">
        <v>491</v>
      </c>
      <c r="G127" s="56" t="s">
        <v>491</v>
      </c>
      <c r="H127" s="56" t="s">
        <v>279</v>
      </c>
      <c r="I127" s="56" t="s">
        <v>491</v>
      </c>
      <c r="J127" s="56" t="s">
        <v>491</v>
      </c>
      <c r="K127" s="56"/>
      <c r="L127" s="56"/>
      <c r="M127" s="56"/>
      <c r="N127" s="56"/>
      <c r="O127" s="56" t="s">
        <v>279</v>
      </c>
      <c r="P127" s="57" t="s">
        <v>279</v>
      </c>
    </row>
    <row r="128" spans="2:16" ht="90">
      <c r="B128" s="38"/>
      <c r="C128" s="39"/>
      <c r="D128" s="40" t="s">
        <v>811</v>
      </c>
      <c r="E128" s="41" t="s">
        <v>473</v>
      </c>
      <c r="F128" s="41" t="s">
        <v>730</v>
      </c>
      <c r="G128" s="41" t="s">
        <v>730</v>
      </c>
      <c r="H128" s="41" t="s">
        <v>473</v>
      </c>
      <c r="I128" s="41" t="s">
        <v>730</v>
      </c>
      <c r="J128" s="41" t="s">
        <v>730</v>
      </c>
      <c r="K128" s="41" t="s">
        <v>729</v>
      </c>
      <c r="L128" s="41" t="s">
        <v>729</v>
      </c>
      <c r="M128" s="41" t="s">
        <v>729</v>
      </c>
      <c r="N128" s="41" t="s">
        <v>729</v>
      </c>
      <c r="O128" s="41" t="s">
        <v>473</v>
      </c>
      <c r="P128" s="42" t="s">
        <v>473</v>
      </c>
    </row>
    <row r="129" spans="2:16" ht="30">
      <c r="B129" s="43" t="s">
        <v>604</v>
      </c>
      <c r="C129" s="44" t="s">
        <v>605</v>
      </c>
      <c r="D129" s="45" t="s">
        <v>476</v>
      </c>
      <c r="E129" s="46" t="s">
        <v>279</v>
      </c>
      <c r="F129" s="46" t="s">
        <v>279</v>
      </c>
      <c r="G129" s="46" t="s">
        <v>279</v>
      </c>
      <c r="H129" s="46" t="s">
        <v>279</v>
      </c>
      <c r="I129" s="46" t="s">
        <v>279</v>
      </c>
      <c r="J129" s="46" t="s">
        <v>279</v>
      </c>
      <c r="K129" s="46"/>
      <c r="L129" s="46"/>
      <c r="M129" s="46"/>
      <c r="N129" s="46"/>
      <c r="O129" s="46" t="s">
        <v>279</v>
      </c>
      <c r="P129" s="47" t="s">
        <v>279</v>
      </c>
    </row>
    <row r="130" spans="2:16">
      <c r="B130" s="48"/>
      <c r="C130" s="49"/>
      <c r="D130" s="50" t="s">
        <v>753</v>
      </c>
      <c r="E130" s="51" t="s">
        <v>533</v>
      </c>
      <c r="F130" s="51" t="s">
        <v>533</v>
      </c>
      <c r="G130" s="51" t="s">
        <v>533</v>
      </c>
      <c r="H130" s="51" t="s">
        <v>533</v>
      </c>
      <c r="I130" s="51" t="s">
        <v>533</v>
      </c>
      <c r="J130" s="51" t="s">
        <v>533</v>
      </c>
      <c r="K130" s="51" t="s">
        <v>729</v>
      </c>
      <c r="L130" s="51" t="s">
        <v>729</v>
      </c>
      <c r="M130" s="51" t="s">
        <v>729</v>
      </c>
      <c r="N130" s="51" t="s">
        <v>729</v>
      </c>
      <c r="O130" s="51" t="s">
        <v>533</v>
      </c>
      <c r="P130" s="52" t="s">
        <v>533</v>
      </c>
    </row>
    <row r="131" spans="2:16">
      <c r="B131" s="53" t="s">
        <v>606</v>
      </c>
      <c r="C131" s="54" t="s">
        <v>607</v>
      </c>
      <c r="D131" s="55" t="s">
        <v>476</v>
      </c>
      <c r="E131" s="56" t="s">
        <v>279</v>
      </c>
      <c r="F131" s="56" t="s">
        <v>279</v>
      </c>
      <c r="G131" s="56" t="s">
        <v>279</v>
      </c>
      <c r="H131" s="56" t="s">
        <v>279</v>
      </c>
      <c r="I131" s="56" t="s">
        <v>279</v>
      </c>
      <c r="J131" s="56" t="s">
        <v>279</v>
      </c>
      <c r="K131" s="56"/>
      <c r="L131" s="56"/>
      <c r="M131" s="56"/>
      <c r="N131" s="56"/>
      <c r="O131" s="56"/>
      <c r="P131" s="57"/>
    </row>
    <row r="132" spans="2:16">
      <c r="B132" s="38"/>
      <c r="C132" s="39"/>
      <c r="D132" s="40" t="s">
        <v>812</v>
      </c>
      <c r="E132" s="41" t="s">
        <v>473</v>
      </c>
      <c r="F132" s="41" t="s">
        <v>473</v>
      </c>
      <c r="G132" s="41" t="s">
        <v>473</v>
      </c>
      <c r="H132" s="41" t="s">
        <v>473</v>
      </c>
      <c r="I132" s="41" t="s">
        <v>473</v>
      </c>
      <c r="J132" s="41" t="s">
        <v>473</v>
      </c>
      <c r="K132" s="41" t="s">
        <v>729</v>
      </c>
      <c r="L132" s="41" t="s">
        <v>729</v>
      </c>
      <c r="M132" s="41" t="s">
        <v>729</v>
      </c>
      <c r="N132" s="41" t="s">
        <v>729</v>
      </c>
      <c r="O132" s="41" t="s">
        <v>729</v>
      </c>
      <c r="P132" s="42" t="s">
        <v>729</v>
      </c>
    </row>
    <row r="133" spans="2:16">
      <c r="B133" s="43" t="s">
        <v>608</v>
      </c>
      <c r="C133" s="44" t="s">
        <v>609</v>
      </c>
      <c r="D133" s="45" t="s">
        <v>476</v>
      </c>
      <c r="E133" s="46" t="s">
        <v>279</v>
      </c>
      <c r="F133" s="46" t="s">
        <v>279</v>
      </c>
      <c r="G133" s="46" t="s">
        <v>279</v>
      </c>
      <c r="H133" s="46" t="s">
        <v>279</v>
      </c>
      <c r="I133" s="46" t="s">
        <v>279</v>
      </c>
      <c r="J133" s="46" t="s">
        <v>279</v>
      </c>
      <c r="K133" s="46"/>
      <c r="L133" s="46"/>
      <c r="M133" s="46"/>
      <c r="N133" s="46"/>
      <c r="O133" s="46"/>
      <c r="P133" s="47"/>
    </row>
    <row r="134" spans="2:16">
      <c r="B134" s="48"/>
      <c r="C134" s="49"/>
      <c r="D134" s="50" t="s">
        <v>812</v>
      </c>
      <c r="E134" s="51" t="s">
        <v>473</v>
      </c>
      <c r="F134" s="51" t="s">
        <v>473</v>
      </c>
      <c r="G134" s="51" t="s">
        <v>473</v>
      </c>
      <c r="H134" s="51" t="s">
        <v>473</v>
      </c>
      <c r="I134" s="51" t="s">
        <v>473</v>
      </c>
      <c r="J134" s="51" t="s">
        <v>473</v>
      </c>
      <c r="K134" s="51" t="s">
        <v>729</v>
      </c>
      <c r="L134" s="51" t="s">
        <v>729</v>
      </c>
      <c r="M134" s="51" t="s">
        <v>729</v>
      </c>
      <c r="N134" s="51" t="s">
        <v>729</v>
      </c>
      <c r="O134" s="51" t="s">
        <v>729</v>
      </c>
      <c r="P134" s="52" t="s">
        <v>729</v>
      </c>
    </row>
    <row r="135" spans="2:16">
      <c r="B135" s="53" t="s">
        <v>610</v>
      </c>
      <c r="C135" s="54" t="s">
        <v>611</v>
      </c>
      <c r="D135" s="55" t="s">
        <v>476</v>
      </c>
      <c r="E135" s="56"/>
      <c r="F135" s="56" t="s">
        <v>279</v>
      </c>
      <c r="G135" s="56" t="s">
        <v>279</v>
      </c>
      <c r="H135" s="56"/>
      <c r="I135" s="56" t="s">
        <v>279</v>
      </c>
      <c r="J135" s="56" t="s">
        <v>279</v>
      </c>
      <c r="K135" s="56"/>
      <c r="L135" s="56"/>
      <c r="M135" s="56"/>
      <c r="N135" s="56"/>
      <c r="O135" s="56"/>
      <c r="P135" s="57" t="s">
        <v>279</v>
      </c>
    </row>
    <row r="136" spans="2:16">
      <c r="B136" s="38"/>
      <c r="C136" s="39"/>
      <c r="D136" s="40" t="s">
        <v>754</v>
      </c>
      <c r="E136" s="41" t="s">
        <v>729</v>
      </c>
      <c r="F136" s="41" t="s">
        <v>473</v>
      </c>
      <c r="G136" s="41" t="s">
        <v>473</v>
      </c>
      <c r="H136" s="41" t="s">
        <v>729</v>
      </c>
      <c r="I136" s="41" t="s">
        <v>473</v>
      </c>
      <c r="J136" s="41" t="s">
        <v>473</v>
      </c>
      <c r="K136" s="41" t="s">
        <v>729</v>
      </c>
      <c r="L136" s="41" t="s">
        <v>729</v>
      </c>
      <c r="M136" s="41" t="s">
        <v>729</v>
      </c>
      <c r="N136" s="41" t="s">
        <v>729</v>
      </c>
      <c r="O136" s="41" t="s">
        <v>729</v>
      </c>
      <c r="P136" s="42" t="s">
        <v>473</v>
      </c>
    </row>
    <row r="137" spans="2:16" ht="30">
      <c r="B137" s="43" t="s">
        <v>612</v>
      </c>
      <c r="C137" s="44" t="s">
        <v>613</v>
      </c>
      <c r="D137" s="45" t="s">
        <v>476</v>
      </c>
      <c r="E137" s="46" t="s">
        <v>279</v>
      </c>
      <c r="F137" s="46" t="s">
        <v>279</v>
      </c>
      <c r="G137" s="46" t="s">
        <v>279</v>
      </c>
      <c r="H137" s="46" t="s">
        <v>279</v>
      </c>
      <c r="I137" s="46" t="s">
        <v>279</v>
      </c>
      <c r="J137" s="46" t="s">
        <v>279</v>
      </c>
      <c r="K137" s="46"/>
      <c r="L137" s="46"/>
      <c r="M137" s="46"/>
      <c r="N137" s="46"/>
      <c r="O137" s="46" t="s">
        <v>279</v>
      </c>
      <c r="P137" s="47"/>
    </row>
    <row r="138" spans="2:16" ht="30">
      <c r="B138" s="48"/>
      <c r="C138" s="49"/>
      <c r="D138" s="50" t="s">
        <v>755</v>
      </c>
      <c r="E138" s="51" t="s">
        <v>533</v>
      </c>
      <c r="F138" s="51" t="s">
        <v>533</v>
      </c>
      <c r="G138" s="51" t="s">
        <v>533</v>
      </c>
      <c r="H138" s="51" t="s">
        <v>533</v>
      </c>
      <c r="I138" s="51" t="s">
        <v>533</v>
      </c>
      <c r="J138" s="51" t="s">
        <v>533</v>
      </c>
      <c r="K138" s="51" t="s">
        <v>729</v>
      </c>
      <c r="L138" s="51" t="s">
        <v>729</v>
      </c>
      <c r="M138" s="51" t="s">
        <v>729</v>
      </c>
      <c r="N138" s="51" t="s">
        <v>729</v>
      </c>
      <c r="O138" s="51" t="s">
        <v>533</v>
      </c>
      <c r="P138" s="52" t="s">
        <v>729</v>
      </c>
    </row>
    <row r="139" spans="2:16" ht="60">
      <c r="B139" s="53" t="s">
        <v>614</v>
      </c>
      <c r="C139" s="54" t="s">
        <v>615</v>
      </c>
      <c r="D139" s="55" t="s">
        <v>476</v>
      </c>
      <c r="E139" s="56" t="s">
        <v>279</v>
      </c>
      <c r="F139" s="56" t="s">
        <v>279</v>
      </c>
      <c r="G139" s="56" t="s">
        <v>279</v>
      </c>
      <c r="H139" s="56" t="s">
        <v>279</v>
      </c>
      <c r="I139" s="56" t="s">
        <v>279</v>
      </c>
      <c r="J139" s="56" t="s">
        <v>279</v>
      </c>
      <c r="K139" s="56"/>
      <c r="L139" s="56"/>
      <c r="M139" s="56"/>
      <c r="N139" s="56"/>
      <c r="O139" s="56"/>
      <c r="P139" s="57"/>
    </row>
    <row r="140" spans="2:16">
      <c r="B140" s="38"/>
      <c r="C140" s="39"/>
      <c r="D140" s="40" t="s">
        <v>813</v>
      </c>
      <c r="E140" s="41" t="s">
        <v>473</v>
      </c>
      <c r="F140" s="41" t="s">
        <v>473</v>
      </c>
      <c r="G140" s="41" t="s">
        <v>473</v>
      </c>
      <c r="H140" s="41" t="s">
        <v>473</v>
      </c>
      <c r="I140" s="41" t="s">
        <v>473</v>
      </c>
      <c r="J140" s="41" t="s">
        <v>473</v>
      </c>
      <c r="K140" s="41" t="s">
        <v>729</v>
      </c>
      <c r="L140" s="41" t="s">
        <v>729</v>
      </c>
      <c r="M140" s="41" t="s">
        <v>729</v>
      </c>
      <c r="N140" s="41" t="s">
        <v>729</v>
      </c>
      <c r="O140" s="41" t="s">
        <v>729</v>
      </c>
      <c r="P140" s="42" t="s">
        <v>729</v>
      </c>
    </row>
    <row r="141" spans="2:16">
      <c r="B141" s="43" t="s">
        <v>616</v>
      </c>
      <c r="C141" s="44" t="s">
        <v>318</v>
      </c>
      <c r="D141" s="45" t="s">
        <v>476</v>
      </c>
      <c r="E141" s="46" t="s">
        <v>279</v>
      </c>
      <c r="F141" s="46" t="s">
        <v>279</v>
      </c>
      <c r="G141" s="46" t="s">
        <v>279</v>
      </c>
      <c r="H141" s="46" t="s">
        <v>279</v>
      </c>
      <c r="I141" s="46" t="s">
        <v>279</v>
      </c>
      <c r="J141" s="46" t="s">
        <v>279</v>
      </c>
      <c r="K141" s="46" t="s">
        <v>279</v>
      </c>
      <c r="L141" s="46" t="s">
        <v>279</v>
      </c>
      <c r="M141" s="46" t="s">
        <v>279</v>
      </c>
      <c r="N141" s="46" t="s">
        <v>279</v>
      </c>
      <c r="O141" s="46"/>
      <c r="P141" s="47" t="s">
        <v>279</v>
      </c>
    </row>
    <row r="142" spans="2:16">
      <c r="B142" s="48"/>
      <c r="C142" s="49"/>
      <c r="D142" s="50" t="s">
        <v>756</v>
      </c>
      <c r="E142" s="51" t="s">
        <v>473</v>
      </c>
      <c r="F142" s="51" t="s">
        <v>473</v>
      </c>
      <c r="G142" s="51" t="s">
        <v>473</v>
      </c>
      <c r="H142" s="51" t="s">
        <v>473</v>
      </c>
      <c r="I142" s="51" t="s">
        <v>473</v>
      </c>
      <c r="J142" s="51" t="s">
        <v>473</v>
      </c>
      <c r="K142" s="51" t="s">
        <v>473</v>
      </c>
      <c r="L142" s="51" t="s">
        <v>473</v>
      </c>
      <c r="M142" s="51" t="s">
        <v>473</v>
      </c>
      <c r="N142" s="51" t="s">
        <v>473</v>
      </c>
      <c r="O142" s="51" t="s">
        <v>729</v>
      </c>
      <c r="P142" s="52" t="s">
        <v>473</v>
      </c>
    </row>
    <row r="143" spans="2:16" ht="30">
      <c r="B143" s="53" t="s">
        <v>617</v>
      </c>
      <c r="C143" s="54" t="s">
        <v>618</v>
      </c>
      <c r="D143" s="55" t="s">
        <v>476</v>
      </c>
      <c r="E143" s="56"/>
      <c r="F143" s="56"/>
      <c r="G143" s="56"/>
      <c r="H143" s="56"/>
      <c r="I143" s="56"/>
      <c r="J143" s="56"/>
      <c r="K143" s="56"/>
      <c r="L143" s="56"/>
      <c r="M143" s="56"/>
      <c r="N143" s="56"/>
      <c r="O143" s="56"/>
      <c r="P143" s="57" t="s">
        <v>279</v>
      </c>
    </row>
    <row r="144" spans="2:16" ht="150">
      <c r="B144" s="38"/>
      <c r="C144" s="39"/>
      <c r="D144" s="40" t="s">
        <v>814</v>
      </c>
      <c r="E144" s="41" t="s">
        <v>279</v>
      </c>
      <c r="F144" s="41" t="s">
        <v>279</v>
      </c>
      <c r="G144" s="41" t="s">
        <v>279</v>
      </c>
      <c r="H144" s="41" t="s">
        <v>279</v>
      </c>
      <c r="I144" s="41" t="s">
        <v>279</v>
      </c>
      <c r="J144" s="41" t="s">
        <v>279</v>
      </c>
      <c r="K144" s="41" t="s">
        <v>279</v>
      </c>
      <c r="L144" s="41" t="s">
        <v>279</v>
      </c>
      <c r="M144" s="41" t="s">
        <v>279</v>
      </c>
      <c r="N144" s="41" t="s">
        <v>279</v>
      </c>
      <c r="O144" s="41" t="s">
        <v>729</v>
      </c>
      <c r="P144" s="42" t="s">
        <v>473</v>
      </c>
    </row>
    <row r="145" spans="2:16" ht="30">
      <c r="B145" s="43" t="s">
        <v>619</v>
      </c>
      <c r="C145" s="44" t="s">
        <v>620</v>
      </c>
      <c r="D145" s="45" t="s">
        <v>476</v>
      </c>
      <c r="E145" s="46"/>
      <c r="F145" s="46"/>
      <c r="G145" s="46"/>
      <c r="H145" s="46"/>
      <c r="I145" s="46"/>
      <c r="J145" s="46"/>
      <c r="K145" s="46"/>
      <c r="L145" s="46"/>
      <c r="M145" s="46"/>
      <c r="N145" s="46"/>
      <c r="O145" s="46"/>
      <c r="P145" s="47" t="s">
        <v>279</v>
      </c>
    </row>
    <row r="146" spans="2:16" ht="90">
      <c r="B146" s="48"/>
      <c r="C146" s="49"/>
      <c r="D146" s="50" t="s">
        <v>815</v>
      </c>
      <c r="E146" s="51" t="s">
        <v>279</v>
      </c>
      <c r="F146" s="51" t="s">
        <v>279</v>
      </c>
      <c r="G146" s="51" t="s">
        <v>279</v>
      </c>
      <c r="H146" s="51" t="s">
        <v>279</v>
      </c>
      <c r="I146" s="51" t="s">
        <v>279</v>
      </c>
      <c r="J146" s="51" t="s">
        <v>279</v>
      </c>
      <c r="K146" s="51" t="s">
        <v>729</v>
      </c>
      <c r="L146" s="51" t="s">
        <v>729</v>
      </c>
      <c r="M146" s="51" t="s">
        <v>729</v>
      </c>
      <c r="N146" s="51" t="s">
        <v>729</v>
      </c>
      <c r="O146" s="51" t="s">
        <v>729</v>
      </c>
      <c r="P146" s="52" t="s">
        <v>473</v>
      </c>
    </row>
    <row r="147" spans="2:16" ht="30">
      <c r="B147" s="53" t="s">
        <v>621</v>
      </c>
      <c r="C147" s="54" t="s">
        <v>622</v>
      </c>
      <c r="D147" s="55" t="s">
        <v>476</v>
      </c>
      <c r="E147" s="56"/>
      <c r="F147" s="56"/>
      <c r="G147" s="56"/>
      <c r="H147" s="56"/>
      <c r="I147" s="56"/>
      <c r="J147" s="56"/>
      <c r="K147" s="56"/>
      <c r="L147" s="56"/>
      <c r="M147" s="56"/>
      <c r="N147" s="56"/>
      <c r="O147" s="56"/>
      <c r="P147" s="57" t="s">
        <v>279</v>
      </c>
    </row>
    <row r="148" spans="2:16" ht="45">
      <c r="B148" s="38"/>
      <c r="C148" s="39"/>
      <c r="D148" s="40" t="s">
        <v>816</v>
      </c>
      <c r="E148" s="41" t="s">
        <v>279</v>
      </c>
      <c r="F148" s="41" t="s">
        <v>279</v>
      </c>
      <c r="G148" s="41" t="s">
        <v>279</v>
      </c>
      <c r="H148" s="41" t="s">
        <v>279</v>
      </c>
      <c r="I148" s="41" t="s">
        <v>279</v>
      </c>
      <c r="J148" s="41" t="s">
        <v>279</v>
      </c>
      <c r="K148" s="41" t="s">
        <v>279</v>
      </c>
      <c r="L148" s="41" t="s">
        <v>279</v>
      </c>
      <c r="M148" s="41" t="s">
        <v>279</v>
      </c>
      <c r="N148" s="41" t="s">
        <v>279</v>
      </c>
      <c r="O148" s="41" t="s">
        <v>729</v>
      </c>
      <c r="P148" s="42" t="s">
        <v>473</v>
      </c>
    </row>
    <row r="149" spans="2:16">
      <c r="B149" s="43" t="s">
        <v>623</v>
      </c>
      <c r="C149" s="44" t="s">
        <v>624</v>
      </c>
      <c r="D149" s="45" t="s">
        <v>476</v>
      </c>
      <c r="E149" s="46"/>
      <c r="F149" s="46"/>
      <c r="G149" s="46"/>
      <c r="H149" s="46"/>
      <c r="I149" s="46"/>
      <c r="J149" s="46"/>
      <c r="K149" s="46"/>
      <c r="L149" s="46"/>
      <c r="M149" s="46"/>
      <c r="N149" s="46"/>
      <c r="O149" s="46"/>
      <c r="P149" s="47" t="s">
        <v>279</v>
      </c>
    </row>
    <row r="150" spans="2:16" ht="45">
      <c r="B150" s="48"/>
      <c r="C150" s="49"/>
      <c r="D150" s="50" t="s">
        <v>817</v>
      </c>
      <c r="E150" s="51" t="s">
        <v>279</v>
      </c>
      <c r="F150" s="51" t="s">
        <v>279</v>
      </c>
      <c r="G150" s="51" t="s">
        <v>279</v>
      </c>
      <c r="H150" s="51" t="s">
        <v>279</v>
      </c>
      <c r="I150" s="51" t="s">
        <v>279</v>
      </c>
      <c r="J150" s="51" t="s">
        <v>279</v>
      </c>
      <c r="K150" s="51" t="s">
        <v>279</v>
      </c>
      <c r="L150" s="51" t="s">
        <v>279</v>
      </c>
      <c r="M150" s="51" t="s">
        <v>279</v>
      </c>
      <c r="N150" s="51" t="s">
        <v>279</v>
      </c>
      <c r="O150" s="51" t="s">
        <v>729</v>
      </c>
      <c r="P150" s="52" t="s">
        <v>473</v>
      </c>
    </row>
    <row r="151" spans="2:16" ht="60">
      <c r="B151" s="53" t="s">
        <v>625</v>
      </c>
      <c r="C151" s="54" t="s">
        <v>626</v>
      </c>
      <c r="D151" s="55" t="s">
        <v>476</v>
      </c>
      <c r="E151" s="56" t="s">
        <v>279</v>
      </c>
      <c r="F151" s="56" t="s">
        <v>279</v>
      </c>
      <c r="G151" s="56" t="s">
        <v>279</v>
      </c>
      <c r="H151" s="56" t="s">
        <v>279</v>
      </c>
      <c r="I151" s="56" t="s">
        <v>279</v>
      </c>
      <c r="J151" s="56" t="s">
        <v>279</v>
      </c>
      <c r="K151" s="56" t="s">
        <v>279</v>
      </c>
      <c r="L151" s="56" t="s">
        <v>279</v>
      </c>
      <c r="M151" s="56" t="s">
        <v>279</v>
      </c>
      <c r="N151" s="56" t="s">
        <v>279</v>
      </c>
      <c r="O151" s="56"/>
      <c r="P151" s="57"/>
    </row>
    <row r="152" spans="2:16">
      <c r="B152" s="38"/>
      <c r="C152" s="39"/>
      <c r="D152" s="40" t="s">
        <v>818</v>
      </c>
      <c r="E152" s="41" t="s">
        <v>473</v>
      </c>
      <c r="F152" s="41" t="s">
        <v>473</v>
      </c>
      <c r="G152" s="41" t="s">
        <v>473</v>
      </c>
      <c r="H152" s="41" t="s">
        <v>473</v>
      </c>
      <c r="I152" s="41" t="s">
        <v>473</v>
      </c>
      <c r="J152" s="41" t="s">
        <v>473</v>
      </c>
      <c r="K152" s="41" t="s">
        <v>473</v>
      </c>
      <c r="L152" s="41" t="s">
        <v>473</v>
      </c>
      <c r="M152" s="41" t="s">
        <v>473</v>
      </c>
      <c r="N152" s="41" t="s">
        <v>473</v>
      </c>
      <c r="O152" s="41" t="s">
        <v>729</v>
      </c>
      <c r="P152" s="42" t="s">
        <v>729</v>
      </c>
    </row>
    <row r="153" spans="2:16">
      <c r="B153" s="43" t="s">
        <v>627</v>
      </c>
      <c r="C153" s="44" t="s">
        <v>628</v>
      </c>
      <c r="D153" s="45" t="s">
        <v>476</v>
      </c>
      <c r="E153" s="46" t="s">
        <v>279</v>
      </c>
      <c r="F153" s="46" t="s">
        <v>279</v>
      </c>
      <c r="G153" s="46" t="s">
        <v>279</v>
      </c>
      <c r="H153" s="46" t="s">
        <v>279</v>
      </c>
      <c r="I153" s="46" t="s">
        <v>279</v>
      </c>
      <c r="J153" s="46" t="s">
        <v>279</v>
      </c>
      <c r="K153" s="46"/>
      <c r="L153" s="46"/>
      <c r="M153" s="46"/>
      <c r="N153" s="46"/>
      <c r="O153" s="46"/>
      <c r="P153" s="47"/>
    </row>
    <row r="154" spans="2:16">
      <c r="B154" s="48"/>
      <c r="C154" s="49"/>
      <c r="D154" s="50" t="s">
        <v>818</v>
      </c>
      <c r="E154" s="51" t="s">
        <v>533</v>
      </c>
      <c r="F154" s="51" t="s">
        <v>533</v>
      </c>
      <c r="G154" s="51" t="s">
        <v>533</v>
      </c>
      <c r="H154" s="51" t="s">
        <v>533</v>
      </c>
      <c r="I154" s="51" t="s">
        <v>533</v>
      </c>
      <c r="J154" s="51" t="s">
        <v>533</v>
      </c>
      <c r="K154" s="51" t="s">
        <v>729</v>
      </c>
      <c r="L154" s="51" t="s">
        <v>729</v>
      </c>
      <c r="M154" s="51" t="s">
        <v>729</v>
      </c>
      <c r="N154" s="51" t="s">
        <v>729</v>
      </c>
      <c r="O154" s="51" t="s">
        <v>729</v>
      </c>
      <c r="P154" s="52" t="s">
        <v>729</v>
      </c>
    </row>
    <row r="155" spans="2:16" ht="30">
      <c r="B155" s="53" t="s">
        <v>629</v>
      </c>
      <c r="C155" s="54" t="s">
        <v>630</v>
      </c>
      <c r="D155" s="55" t="s">
        <v>476</v>
      </c>
      <c r="E155" s="56" t="s">
        <v>279</v>
      </c>
      <c r="F155" s="56" t="s">
        <v>279</v>
      </c>
      <c r="G155" s="56" t="s">
        <v>279</v>
      </c>
      <c r="H155" s="56" t="s">
        <v>279</v>
      </c>
      <c r="I155" s="56" t="s">
        <v>279</v>
      </c>
      <c r="J155" s="56" t="s">
        <v>279</v>
      </c>
      <c r="K155" s="56"/>
      <c r="L155" s="56"/>
      <c r="M155" s="56"/>
      <c r="N155" s="56"/>
      <c r="O155" s="56"/>
      <c r="P155" s="57" t="s">
        <v>279</v>
      </c>
    </row>
    <row r="156" spans="2:16">
      <c r="B156" s="38"/>
      <c r="C156" s="39"/>
      <c r="D156" s="40" t="s">
        <v>819</v>
      </c>
      <c r="E156" s="41" t="s">
        <v>730</v>
      </c>
      <c r="F156" s="41" t="s">
        <v>730</v>
      </c>
      <c r="G156" s="41" t="s">
        <v>730</v>
      </c>
      <c r="H156" s="41" t="s">
        <v>730</v>
      </c>
      <c r="I156" s="41" t="s">
        <v>730</v>
      </c>
      <c r="J156" s="41" t="s">
        <v>730</v>
      </c>
      <c r="K156" s="41" t="s">
        <v>729</v>
      </c>
      <c r="L156" s="41" t="s">
        <v>729</v>
      </c>
      <c r="M156" s="41" t="s">
        <v>729</v>
      </c>
      <c r="N156" s="41" t="s">
        <v>729</v>
      </c>
      <c r="O156" s="41" t="s">
        <v>729</v>
      </c>
      <c r="P156" s="42" t="s">
        <v>473</v>
      </c>
    </row>
    <row r="157" spans="2:16">
      <c r="B157" s="43" t="s">
        <v>631</v>
      </c>
      <c r="C157" s="44" t="s">
        <v>57</v>
      </c>
      <c r="D157" s="45" t="s">
        <v>476</v>
      </c>
      <c r="E157" s="46" t="s">
        <v>279</v>
      </c>
      <c r="F157" s="46"/>
      <c r="G157" s="46"/>
      <c r="H157" s="46"/>
      <c r="I157" s="46"/>
      <c r="J157" s="46"/>
      <c r="K157" s="46"/>
      <c r="L157" s="46"/>
      <c r="M157" s="46"/>
      <c r="N157" s="46"/>
      <c r="O157" s="46"/>
      <c r="P157" s="47"/>
    </row>
    <row r="158" spans="2:16" ht="17.25" thickBot="1">
      <c r="B158" s="58"/>
      <c r="C158" s="59"/>
      <c r="D158" s="60" t="s">
        <v>757</v>
      </c>
      <c r="E158" s="61" t="s">
        <v>473</v>
      </c>
      <c r="F158" s="61" t="s">
        <v>729</v>
      </c>
      <c r="G158" s="61" t="s">
        <v>729</v>
      </c>
      <c r="H158" s="61" t="s">
        <v>729</v>
      </c>
      <c r="I158" s="61" t="s">
        <v>729</v>
      </c>
      <c r="J158" s="61" t="s">
        <v>729</v>
      </c>
      <c r="K158" s="61" t="s">
        <v>729</v>
      </c>
      <c r="L158" s="61" t="s">
        <v>729</v>
      </c>
      <c r="M158" s="61" t="s">
        <v>729</v>
      </c>
      <c r="N158" s="61" t="s">
        <v>729</v>
      </c>
      <c r="O158" s="61" t="s">
        <v>729</v>
      </c>
      <c r="P158" s="62" t="s">
        <v>729</v>
      </c>
    </row>
    <row r="159" spans="2:16" ht="17.25" thickBot="1">
      <c r="B159" s="32" t="s">
        <v>632</v>
      </c>
      <c r="C159" s="114" t="s">
        <v>633</v>
      </c>
      <c r="D159" s="115"/>
      <c r="E159" s="115"/>
      <c r="F159" s="115"/>
      <c r="G159" s="115"/>
      <c r="H159" s="115"/>
      <c r="I159" s="115"/>
      <c r="J159" s="115"/>
      <c r="K159" s="115"/>
      <c r="L159" s="115"/>
      <c r="M159" s="115"/>
      <c r="N159" s="115"/>
      <c r="O159" s="115"/>
      <c r="P159" s="116"/>
    </row>
    <row r="160" spans="2:16" ht="45">
      <c r="B160" s="33" t="s">
        <v>634</v>
      </c>
      <c r="C160" s="34" t="s">
        <v>635</v>
      </c>
      <c r="D160" s="35" t="s">
        <v>476</v>
      </c>
      <c r="E160" s="36" t="s">
        <v>279</v>
      </c>
      <c r="F160" s="36" t="s">
        <v>279</v>
      </c>
      <c r="G160" s="36" t="s">
        <v>279</v>
      </c>
      <c r="H160" s="36" t="s">
        <v>279</v>
      </c>
      <c r="I160" s="36" t="s">
        <v>279</v>
      </c>
      <c r="J160" s="36" t="s">
        <v>279</v>
      </c>
      <c r="K160" s="36"/>
      <c r="L160" s="36"/>
      <c r="M160" s="36"/>
      <c r="N160" s="36"/>
      <c r="O160" s="36"/>
      <c r="P160" s="37"/>
    </row>
    <row r="161" spans="2:16" ht="30">
      <c r="B161" s="38"/>
      <c r="C161" s="39"/>
      <c r="D161" s="40" t="s">
        <v>758</v>
      </c>
      <c r="E161" s="41" t="s">
        <v>533</v>
      </c>
      <c r="F161" s="41" t="s">
        <v>533</v>
      </c>
      <c r="G161" s="41" t="s">
        <v>533</v>
      </c>
      <c r="H161" s="41" t="s">
        <v>533</v>
      </c>
      <c r="I161" s="41" t="s">
        <v>533</v>
      </c>
      <c r="J161" s="41" t="s">
        <v>533</v>
      </c>
      <c r="K161" s="41" t="s">
        <v>729</v>
      </c>
      <c r="L161" s="41" t="s">
        <v>729</v>
      </c>
      <c r="M161" s="41" t="s">
        <v>729</v>
      </c>
      <c r="N161" s="41" t="s">
        <v>729</v>
      </c>
      <c r="O161" s="41" t="s">
        <v>729</v>
      </c>
      <c r="P161" s="42" t="s">
        <v>729</v>
      </c>
    </row>
    <row r="162" spans="2:16" ht="60">
      <c r="B162" s="43" t="s">
        <v>636</v>
      </c>
      <c r="C162" s="44" t="s">
        <v>637</v>
      </c>
      <c r="D162" s="45" t="s">
        <v>476</v>
      </c>
      <c r="E162" s="46" t="s">
        <v>279</v>
      </c>
      <c r="F162" s="46" t="s">
        <v>279</v>
      </c>
      <c r="G162" s="46" t="s">
        <v>279</v>
      </c>
      <c r="H162" s="46" t="s">
        <v>279</v>
      </c>
      <c r="I162" s="46" t="s">
        <v>279</v>
      </c>
      <c r="J162" s="46" t="s">
        <v>279</v>
      </c>
      <c r="K162" s="46"/>
      <c r="L162" s="46"/>
      <c r="M162" s="46"/>
      <c r="N162" s="46"/>
      <c r="O162" s="46"/>
      <c r="P162" s="47"/>
    </row>
    <row r="163" spans="2:16" ht="30">
      <c r="B163" s="48"/>
      <c r="C163" s="49"/>
      <c r="D163" s="50" t="s">
        <v>759</v>
      </c>
      <c r="E163" s="51" t="s">
        <v>533</v>
      </c>
      <c r="F163" s="51" t="s">
        <v>533</v>
      </c>
      <c r="G163" s="51" t="s">
        <v>533</v>
      </c>
      <c r="H163" s="51" t="s">
        <v>533</v>
      </c>
      <c r="I163" s="51" t="s">
        <v>533</v>
      </c>
      <c r="J163" s="51" t="s">
        <v>533</v>
      </c>
      <c r="K163" s="51" t="s">
        <v>729</v>
      </c>
      <c r="L163" s="51" t="s">
        <v>729</v>
      </c>
      <c r="M163" s="51" t="s">
        <v>729</v>
      </c>
      <c r="N163" s="51" t="s">
        <v>729</v>
      </c>
      <c r="O163" s="51" t="s">
        <v>729</v>
      </c>
      <c r="P163" s="52" t="s">
        <v>729</v>
      </c>
    </row>
    <row r="164" spans="2:16" ht="60">
      <c r="B164" s="53" t="s">
        <v>638</v>
      </c>
      <c r="C164" s="54" t="s">
        <v>639</v>
      </c>
      <c r="D164" s="55" t="s">
        <v>476</v>
      </c>
      <c r="E164" s="56" t="s">
        <v>279</v>
      </c>
      <c r="F164" s="56" t="s">
        <v>279</v>
      </c>
      <c r="G164" s="56" t="s">
        <v>279</v>
      </c>
      <c r="H164" s="56" t="s">
        <v>279</v>
      </c>
      <c r="I164" s="56" t="s">
        <v>279</v>
      </c>
      <c r="J164" s="56" t="s">
        <v>279</v>
      </c>
      <c r="K164" s="56"/>
      <c r="L164" s="56"/>
      <c r="M164" s="56"/>
      <c r="N164" s="56"/>
      <c r="O164" s="56"/>
      <c r="P164" s="57"/>
    </row>
    <row r="165" spans="2:16">
      <c r="B165" s="38"/>
      <c r="C165" s="39"/>
      <c r="D165" s="40" t="s">
        <v>729</v>
      </c>
      <c r="E165" s="41" t="s">
        <v>563</v>
      </c>
      <c r="F165" s="41" t="s">
        <v>563</v>
      </c>
      <c r="G165" s="41" t="s">
        <v>563</v>
      </c>
      <c r="H165" s="41" t="s">
        <v>563</v>
      </c>
      <c r="I165" s="41" t="s">
        <v>563</v>
      </c>
      <c r="J165" s="41" t="s">
        <v>563</v>
      </c>
      <c r="K165" s="41" t="s">
        <v>729</v>
      </c>
      <c r="L165" s="41" t="s">
        <v>729</v>
      </c>
      <c r="M165" s="41" t="s">
        <v>729</v>
      </c>
      <c r="N165" s="41" t="s">
        <v>729</v>
      </c>
      <c r="O165" s="41" t="s">
        <v>729</v>
      </c>
      <c r="P165" s="42" t="s">
        <v>729</v>
      </c>
    </row>
    <row r="166" spans="2:16" ht="45">
      <c r="B166" s="43" t="s">
        <v>640</v>
      </c>
      <c r="C166" s="44" t="s">
        <v>641</v>
      </c>
      <c r="D166" s="45" t="s">
        <v>476</v>
      </c>
      <c r="E166" s="46" t="s">
        <v>279</v>
      </c>
      <c r="F166" s="46" t="s">
        <v>279</v>
      </c>
      <c r="G166" s="46" t="s">
        <v>279</v>
      </c>
      <c r="H166" s="46" t="s">
        <v>279</v>
      </c>
      <c r="I166" s="46" t="s">
        <v>279</v>
      </c>
      <c r="J166" s="46" t="s">
        <v>279</v>
      </c>
      <c r="K166" s="46"/>
      <c r="L166" s="46"/>
      <c r="M166" s="46"/>
      <c r="N166" s="46"/>
      <c r="O166" s="46"/>
      <c r="P166" s="47"/>
    </row>
    <row r="167" spans="2:16">
      <c r="B167" s="48"/>
      <c r="C167" s="49"/>
      <c r="D167" s="50" t="s">
        <v>760</v>
      </c>
      <c r="E167" s="51" t="s">
        <v>749</v>
      </c>
      <c r="F167" s="51" t="s">
        <v>749</v>
      </c>
      <c r="G167" s="51" t="s">
        <v>749</v>
      </c>
      <c r="H167" s="51" t="s">
        <v>749</v>
      </c>
      <c r="I167" s="51" t="s">
        <v>749</v>
      </c>
      <c r="J167" s="51" t="s">
        <v>749</v>
      </c>
      <c r="K167" s="51" t="s">
        <v>729</v>
      </c>
      <c r="L167" s="51" t="s">
        <v>729</v>
      </c>
      <c r="M167" s="51" t="s">
        <v>729</v>
      </c>
      <c r="N167" s="51" t="s">
        <v>729</v>
      </c>
      <c r="O167" s="51" t="s">
        <v>729</v>
      </c>
      <c r="P167" s="52" t="s">
        <v>729</v>
      </c>
    </row>
    <row r="168" spans="2:16">
      <c r="B168" s="53" t="s">
        <v>642</v>
      </c>
      <c r="C168" s="54" t="s">
        <v>643</v>
      </c>
      <c r="D168" s="55" t="s">
        <v>476</v>
      </c>
      <c r="E168" s="56" t="s">
        <v>279</v>
      </c>
      <c r="F168" s="56" t="s">
        <v>279</v>
      </c>
      <c r="G168" s="56" t="s">
        <v>279</v>
      </c>
      <c r="H168" s="56" t="s">
        <v>279</v>
      </c>
      <c r="I168" s="56" t="s">
        <v>279</v>
      </c>
      <c r="J168" s="56" t="s">
        <v>279</v>
      </c>
      <c r="K168" s="56"/>
      <c r="L168" s="56"/>
      <c r="M168" s="56"/>
      <c r="N168" s="56"/>
      <c r="O168" s="56" t="s">
        <v>279</v>
      </c>
      <c r="P168" s="57"/>
    </row>
    <row r="169" spans="2:16" ht="45">
      <c r="B169" s="38"/>
      <c r="C169" s="39"/>
      <c r="D169" s="40" t="s">
        <v>820</v>
      </c>
      <c r="E169" s="41" t="s">
        <v>533</v>
      </c>
      <c r="F169" s="41" t="s">
        <v>596</v>
      </c>
      <c r="G169" s="41" t="s">
        <v>596</v>
      </c>
      <c r="H169" s="41" t="s">
        <v>533</v>
      </c>
      <c r="I169" s="41" t="s">
        <v>596</v>
      </c>
      <c r="J169" s="41" t="s">
        <v>596</v>
      </c>
      <c r="K169" s="41" t="s">
        <v>729</v>
      </c>
      <c r="L169" s="41" t="s">
        <v>729</v>
      </c>
      <c r="M169" s="41" t="s">
        <v>729</v>
      </c>
      <c r="N169" s="41" t="s">
        <v>729</v>
      </c>
      <c r="O169" s="41" t="s">
        <v>533</v>
      </c>
      <c r="P169" s="42" t="s">
        <v>729</v>
      </c>
    </row>
    <row r="170" spans="2:16" ht="75">
      <c r="B170" s="43" t="s">
        <v>644</v>
      </c>
      <c r="C170" s="44" t="s">
        <v>645</v>
      </c>
      <c r="D170" s="45" t="s">
        <v>476</v>
      </c>
      <c r="E170" s="46" t="s">
        <v>279</v>
      </c>
      <c r="F170" s="46" t="s">
        <v>279</v>
      </c>
      <c r="G170" s="46" t="s">
        <v>279</v>
      </c>
      <c r="H170" s="46" t="s">
        <v>279</v>
      </c>
      <c r="I170" s="46" t="s">
        <v>279</v>
      </c>
      <c r="J170" s="46" t="s">
        <v>279</v>
      </c>
      <c r="K170" s="46"/>
      <c r="L170" s="46"/>
      <c r="M170" s="46"/>
      <c r="N170" s="46"/>
      <c r="O170" s="46"/>
      <c r="P170" s="47"/>
    </row>
    <row r="171" spans="2:16">
      <c r="B171" s="48"/>
      <c r="C171" s="49"/>
      <c r="D171" s="50" t="s">
        <v>760</v>
      </c>
      <c r="E171" s="51" t="s">
        <v>749</v>
      </c>
      <c r="F171" s="51" t="s">
        <v>749</v>
      </c>
      <c r="G171" s="51" t="s">
        <v>749</v>
      </c>
      <c r="H171" s="51" t="s">
        <v>749</v>
      </c>
      <c r="I171" s="51" t="s">
        <v>749</v>
      </c>
      <c r="J171" s="51" t="s">
        <v>749</v>
      </c>
      <c r="K171" s="51" t="s">
        <v>729</v>
      </c>
      <c r="L171" s="51" t="s">
        <v>729</v>
      </c>
      <c r="M171" s="51" t="s">
        <v>729</v>
      </c>
      <c r="N171" s="51" t="s">
        <v>729</v>
      </c>
      <c r="O171" s="51" t="s">
        <v>729</v>
      </c>
      <c r="P171" s="52" t="s">
        <v>729</v>
      </c>
    </row>
    <row r="172" spans="2:16" ht="90">
      <c r="B172" s="53" t="s">
        <v>646</v>
      </c>
      <c r="C172" s="54" t="s">
        <v>647</v>
      </c>
      <c r="D172" s="55" t="s">
        <v>476</v>
      </c>
      <c r="E172" s="56" t="s">
        <v>279</v>
      </c>
      <c r="F172" s="56" t="s">
        <v>279</v>
      </c>
      <c r="G172" s="56" t="s">
        <v>279</v>
      </c>
      <c r="H172" s="56" t="s">
        <v>279</v>
      </c>
      <c r="I172" s="56" t="s">
        <v>279</v>
      </c>
      <c r="J172" s="56" t="s">
        <v>279</v>
      </c>
      <c r="K172" s="56"/>
      <c r="L172" s="56"/>
      <c r="M172" s="56"/>
      <c r="N172" s="56"/>
      <c r="O172" s="56"/>
      <c r="P172" s="57"/>
    </row>
    <row r="173" spans="2:16">
      <c r="B173" s="38"/>
      <c r="C173" s="39"/>
      <c r="D173" s="40" t="s">
        <v>760</v>
      </c>
      <c r="E173" s="41" t="s">
        <v>749</v>
      </c>
      <c r="F173" s="41" t="s">
        <v>749</v>
      </c>
      <c r="G173" s="41" t="s">
        <v>749</v>
      </c>
      <c r="H173" s="41" t="s">
        <v>749</v>
      </c>
      <c r="I173" s="41" t="s">
        <v>749</v>
      </c>
      <c r="J173" s="41" t="s">
        <v>749</v>
      </c>
      <c r="K173" s="41" t="s">
        <v>729</v>
      </c>
      <c r="L173" s="41" t="s">
        <v>729</v>
      </c>
      <c r="M173" s="41" t="s">
        <v>729</v>
      </c>
      <c r="N173" s="41" t="s">
        <v>729</v>
      </c>
      <c r="O173" s="41" t="s">
        <v>729</v>
      </c>
      <c r="P173" s="42" t="s">
        <v>729</v>
      </c>
    </row>
    <row r="174" spans="2:16">
      <c r="B174" s="43" t="s">
        <v>648</v>
      </c>
      <c r="C174" s="44" t="s">
        <v>649</v>
      </c>
      <c r="D174" s="45" t="s">
        <v>476</v>
      </c>
      <c r="E174" s="46"/>
      <c r="F174" s="46" t="s">
        <v>279</v>
      </c>
      <c r="G174" s="46" t="s">
        <v>279</v>
      </c>
      <c r="H174" s="46"/>
      <c r="I174" s="46" t="s">
        <v>279</v>
      </c>
      <c r="J174" s="46" t="s">
        <v>279</v>
      </c>
      <c r="K174" s="46"/>
      <c r="L174" s="46"/>
      <c r="M174" s="46"/>
      <c r="N174" s="46"/>
      <c r="O174" s="46"/>
      <c r="P174" s="47"/>
    </row>
    <row r="175" spans="2:16">
      <c r="B175" s="48"/>
      <c r="C175" s="49"/>
      <c r="D175" s="50" t="s">
        <v>729</v>
      </c>
      <c r="E175" s="51" t="s">
        <v>729</v>
      </c>
      <c r="F175" s="51" t="s">
        <v>761</v>
      </c>
      <c r="G175" s="51" t="s">
        <v>761</v>
      </c>
      <c r="H175" s="51" t="s">
        <v>729</v>
      </c>
      <c r="I175" s="51" t="s">
        <v>761</v>
      </c>
      <c r="J175" s="51" t="s">
        <v>761</v>
      </c>
      <c r="K175" s="51" t="s">
        <v>729</v>
      </c>
      <c r="L175" s="51" t="s">
        <v>729</v>
      </c>
      <c r="M175" s="51" t="s">
        <v>729</v>
      </c>
      <c r="N175" s="51" t="s">
        <v>729</v>
      </c>
      <c r="O175" s="51" t="s">
        <v>729</v>
      </c>
      <c r="P175" s="52" t="s">
        <v>729</v>
      </c>
    </row>
    <row r="176" spans="2:16" ht="75">
      <c r="B176" s="53" t="s">
        <v>650</v>
      </c>
      <c r="C176" s="54" t="s">
        <v>651</v>
      </c>
      <c r="D176" s="55" t="s">
        <v>476</v>
      </c>
      <c r="E176" s="56" t="s">
        <v>279</v>
      </c>
      <c r="F176" s="56" t="s">
        <v>279</v>
      </c>
      <c r="G176" s="56" t="s">
        <v>279</v>
      </c>
      <c r="H176" s="56" t="s">
        <v>279</v>
      </c>
      <c r="I176" s="56" t="s">
        <v>279</v>
      </c>
      <c r="J176" s="56" t="s">
        <v>279</v>
      </c>
      <c r="K176" s="56"/>
      <c r="L176" s="56"/>
      <c r="M176" s="56"/>
      <c r="N176" s="56"/>
      <c r="O176" s="56"/>
      <c r="P176" s="57"/>
    </row>
    <row r="177" spans="2:16" ht="17.25" thickBot="1">
      <c r="B177" s="33"/>
      <c r="C177" s="34"/>
      <c r="D177" s="35" t="s">
        <v>729</v>
      </c>
      <c r="E177" s="36" t="s">
        <v>749</v>
      </c>
      <c r="F177" s="36" t="s">
        <v>749</v>
      </c>
      <c r="G177" s="36" t="s">
        <v>749</v>
      </c>
      <c r="H177" s="36" t="s">
        <v>749</v>
      </c>
      <c r="I177" s="36" t="s">
        <v>749</v>
      </c>
      <c r="J177" s="36" t="s">
        <v>749</v>
      </c>
      <c r="K177" s="36" t="s">
        <v>729</v>
      </c>
      <c r="L177" s="36" t="s">
        <v>729</v>
      </c>
      <c r="M177" s="36" t="s">
        <v>729</v>
      </c>
      <c r="N177" s="36" t="s">
        <v>729</v>
      </c>
      <c r="O177" s="36" t="s">
        <v>729</v>
      </c>
      <c r="P177" s="37" t="s">
        <v>729</v>
      </c>
    </row>
    <row r="178" spans="2:16" ht="17.25" thickBot="1">
      <c r="B178" s="32" t="s">
        <v>652</v>
      </c>
      <c r="C178" s="114" t="s">
        <v>653</v>
      </c>
      <c r="D178" s="115"/>
      <c r="E178" s="115"/>
      <c r="F178" s="115"/>
      <c r="G178" s="115"/>
      <c r="H178" s="115"/>
      <c r="I178" s="115"/>
      <c r="J178" s="115"/>
      <c r="K178" s="115"/>
      <c r="L178" s="115"/>
      <c r="M178" s="115"/>
      <c r="N178" s="115"/>
      <c r="O178" s="115"/>
      <c r="P178" s="116"/>
    </row>
    <row r="179" spans="2:16" ht="30">
      <c r="B179" s="33" t="s">
        <v>654</v>
      </c>
      <c r="C179" s="34" t="s">
        <v>655</v>
      </c>
      <c r="D179" s="35" t="s">
        <v>476</v>
      </c>
      <c r="E179" s="36" t="s">
        <v>279</v>
      </c>
      <c r="F179" s="36" t="s">
        <v>279</v>
      </c>
      <c r="G179" s="36" t="s">
        <v>279</v>
      </c>
      <c r="H179" s="36" t="s">
        <v>279</v>
      </c>
      <c r="I179" s="36" t="s">
        <v>279</v>
      </c>
      <c r="J179" s="36" t="s">
        <v>279</v>
      </c>
      <c r="K179" s="36" t="s">
        <v>279</v>
      </c>
      <c r="L179" s="36" t="s">
        <v>279</v>
      </c>
      <c r="M179" s="36" t="s">
        <v>279</v>
      </c>
      <c r="N179" s="36" t="s">
        <v>279</v>
      </c>
      <c r="O179" s="36"/>
      <c r="P179" s="37"/>
    </row>
    <row r="180" spans="2:16">
      <c r="B180" s="38"/>
      <c r="C180" s="39"/>
      <c r="D180" s="40" t="s">
        <v>762</v>
      </c>
      <c r="E180" s="41" t="s">
        <v>473</v>
      </c>
      <c r="F180" s="41" t="s">
        <v>473</v>
      </c>
      <c r="G180" s="41" t="s">
        <v>473</v>
      </c>
      <c r="H180" s="41" t="s">
        <v>473</v>
      </c>
      <c r="I180" s="41" t="s">
        <v>473</v>
      </c>
      <c r="J180" s="41" t="s">
        <v>473</v>
      </c>
      <c r="K180" s="41" t="s">
        <v>473</v>
      </c>
      <c r="L180" s="41" t="s">
        <v>473</v>
      </c>
      <c r="M180" s="41" t="s">
        <v>473</v>
      </c>
      <c r="N180" s="41" t="s">
        <v>473</v>
      </c>
      <c r="O180" s="41" t="s">
        <v>729</v>
      </c>
      <c r="P180" s="42" t="s">
        <v>729</v>
      </c>
    </row>
    <row r="181" spans="2:16">
      <c r="B181" s="43" t="s">
        <v>656</v>
      </c>
      <c r="C181" s="44" t="s">
        <v>657</v>
      </c>
      <c r="D181" s="45" t="s">
        <v>476</v>
      </c>
      <c r="E181" s="46" t="s">
        <v>279</v>
      </c>
      <c r="F181" s="46" t="s">
        <v>279</v>
      </c>
      <c r="G181" s="46" t="s">
        <v>279</v>
      </c>
      <c r="H181" s="46" t="s">
        <v>279</v>
      </c>
      <c r="I181" s="46" t="s">
        <v>279</v>
      </c>
      <c r="J181" s="46" t="s">
        <v>279</v>
      </c>
      <c r="K181" s="46"/>
      <c r="L181" s="46"/>
      <c r="M181" s="46"/>
      <c r="N181" s="46"/>
      <c r="O181" s="46"/>
      <c r="P181" s="47"/>
    </row>
    <row r="182" spans="2:16">
      <c r="B182" s="48"/>
      <c r="C182" s="49"/>
      <c r="D182" s="50" t="s">
        <v>763</v>
      </c>
      <c r="E182" s="51" t="s">
        <v>473</v>
      </c>
      <c r="F182" s="51" t="s">
        <v>473</v>
      </c>
      <c r="G182" s="51" t="s">
        <v>473</v>
      </c>
      <c r="H182" s="51" t="s">
        <v>473</v>
      </c>
      <c r="I182" s="51" t="s">
        <v>473</v>
      </c>
      <c r="J182" s="51" t="s">
        <v>473</v>
      </c>
      <c r="K182" s="51" t="s">
        <v>729</v>
      </c>
      <c r="L182" s="51" t="s">
        <v>729</v>
      </c>
      <c r="M182" s="51" t="s">
        <v>729</v>
      </c>
      <c r="N182" s="51" t="s">
        <v>729</v>
      </c>
      <c r="O182" s="51" t="s">
        <v>729</v>
      </c>
      <c r="P182" s="52" t="s">
        <v>729</v>
      </c>
    </row>
    <row r="183" spans="2:16" ht="30">
      <c r="B183" s="53" t="s">
        <v>658</v>
      </c>
      <c r="C183" s="54" t="s">
        <v>659</v>
      </c>
      <c r="D183" s="55" t="s">
        <v>476</v>
      </c>
      <c r="E183" s="56" t="s">
        <v>279</v>
      </c>
      <c r="F183" s="56"/>
      <c r="G183" s="56"/>
      <c r="H183" s="56" t="s">
        <v>279</v>
      </c>
      <c r="I183" s="56"/>
      <c r="J183" s="56"/>
      <c r="K183" s="56"/>
      <c r="L183" s="56"/>
      <c r="M183" s="56"/>
      <c r="N183" s="56"/>
      <c r="O183" s="56"/>
      <c r="P183" s="57"/>
    </row>
    <row r="184" spans="2:16">
      <c r="B184" s="38"/>
      <c r="C184" s="39"/>
      <c r="D184" s="40" t="s">
        <v>821</v>
      </c>
      <c r="E184" s="41" t="s">
        <v>473</v>
      </c>
      <c r="F184" s="41" t="s">
        <v>729</v>
      </c>
      <c r="G184" s="41" t="s">
        <v>729</v>
      </c>
      <c r="H184" s="41" t="s">
        <v>473</v>
      </c>
      <c r="I184" s="41" t="s">
        <v>729</v>
      </c>
      <c r="J184" s="41" t="s">
        <v>729</v>
      </c>
      <c r="K184" s="41" t="s">
        <v>729</v>
      </c>
      <c r="L184" s="41" t="s">
        <v>729</v>
      </c>
      <c r="M184" s="41" t="s">
        <v>729</v>
      </c>
      <c r="N184" s="41" t="s">
        <v>729</v>
      </c>
      <c r="O184" s="41" t="s">
        <v>729</v>
      </c>
      <c r="P184" s="42" t="s">
        <v>729</v>
      </c>
    </row>
    <row r="185" spans="2:16" ht="30">
      <c r="B185" s="43" t="s">
        <v>660</v>
      </c>
      <c r="C185" s="44" t="s">
        <v>661</v>
      </c>
      <c r="D185" s="45" t="s">
        <v>476</v>
      </c>
      <c r="E185" s="46" t="s">
        <v>279</v>
      </c>
      <c r="F185" s="46"/>
      <c r="G185" s="46"/>
      <c r="H185" s="46" t="s">
        <v>279</v>
      </c>
      <c r="I185" s="46" t="s">
        <v>279</v>
      </c>
      <c r="J185" s="46" t="s">
        <v>279</v>
      </c>
      <c r="K185" s="46"/>
      <c r="L185" s="46"/>
      <c r="M185" s="46"/>
      <c r="N185" s="46"/>
      <c r="O185" s="46"/>
      <c r="P185" s="47"/>
    </row>
    <row r="186" spans="2:16">
      <c r="B186" s="48"/>
      <c r="C186" s="49"/>
      <c r="D186" s="50" t="s">
        <v>764</v>
      </c>
      <c r="E186" s="51" t="s">
        <v>473</v>
      </c>
      <c r="F186" s="51" t="s">
        <v>729</v>
      </c>
      <c r="G186" s="51" t="s">
        <v>729</v>
      </c>
      <c r="H186" s="51" t="s">
        <v>473</v>
      </c>
      <c r="I186" s="51" t="s">
        <v>473</v>
      </c>
      <c r="J186" s="51" t="s">
        <v>473</v>
      </c>
      <c r="K186" s="51" t="s">
        <v>729</v>
      </c>
      <c r="L186" s="51" t="s">
        <v>729</v>
      </c>
      <c r="M186" s="51" t="s">
        <v>729</v>
      </c>
      <c r="N186" s="51" t="s">
        <v>729</v>
      </c>
      <c r="O186" s="51" t="s">
        <v>729</v>
      </c>
      <c r="P186" s="52" t="s">
        <v>729</v>
      </c>
    </row>
    <row r="187" spans="2:16">
      <c r="B187" s="53" t="s">
        <v>662</v>
      </c>
      <c r="C187" s="54" t="s">
        <v>97</v>
      </c>
      <c r="D187" s="55" t="s">
        <v>476</v>
      </c>
      <c r="E187" s="56" t="s">
        <v>279</v>
      </c>
      <c r="F187" s="56"/>
      <c r="G187" s="56"/>
      <c r="H187" s="56"/>
      <c r="I187" s="56"/>
      <c r="J187" s="56"/>
      <c r="K187" s="56"/>
      <c r="L187" s="56"/>
      <c r="M187" s="56"/>
      <c r="N187" s="56"/>
      <c r="O187" s="56"/>
      <c r="P187" s="57"/>
    </row>
    <row r="188" spans="2:16">
      <c r="B188" s="38"/>
      <c r="C188" s="39"/>
      <c r="D188" s="40" t="s">
        <v>822</v>
      </c>
      <c r="E188" s="41" t="s">
        <v>473</v>
      </c>
      <c r="F188" s="41" t="s">
        <v>729</v>
      </c>
      <c r="G188" s="41" t="s">
        <v>729</v>
      </c>
      <c r="H188" s="41" t="s">
        <v>729</v>
      </c>
      <c r="I188" s="41" t="s">
        <v>729</v>
      </c>
      <c r="J188" s="41" t="s">
        <v>729</v>
      </c>
      <c r="K188" s="41" t="s">
        <v>729</v>
      </c>
      <c r="L188" s="41" t="s">
        <v>729</v>
      </c>
      <c r="M188" s="41" t="s">
        <v>729</v>
      </c>
      <c r="N188" s="41" t="s">
        <v>729</v>
      </c>
      <c r="O188" s="41" t="s">
        <v>729</v>
      </c>
      <c r="P188" s="42" t="s">
        <v>729</v>
      </c>
    </row>
    <row r="189" spans="2:16" ht="45">
      <c r="B189" s="43" t="s">
        <v>663</v>
      </c>
      <c r="C189" s="44" t="s">
        <v>664</v>
      </c>
      <c r="D189" s="45" t="s">
        <v>476</v>
      </c>
      <c r="E189" s="46"/>
      <c r="F189" s="46"/>
      <c r="G189" s="46"/>
      <c r="H189" s="46" t="s">
        <v>279</v>
      </c>
      <c r="I189" s="46" t="s">
        <v>279</v>
      </c>
      <c r="J189" s="46" t="s">
        <v>279</v>
      </c>
      <c r="K189" s="46"/>
      <c r="L189" s="46"/>
      <c r="M189" s="46"/>
      <c r="N189" s="46"/>
      <c r="O189" s="46"/>
      <c r="P189" s="47"/>
    </row>
    <row r="190" spans="2:16">
      <c r="B190" s="48"/>
      <c r="C190" s="49"/>
      <c r="D190" s="50" t="s">
        <v>765</v>
      </c>
      <c r="E190" s="51" t="s">
        <v>729</v>
      </c>
      <c r="F190" s="51" t="s">
        <v>729</v>
      </c>
      <c r="G190" s="51" t="s">
        <v>729</v>
      </c>
      <c r="H190" s="51" t="s">
        <v>473</v>
      </c>
      <c r="I190" s="51" t="s">
        <v>473</v>
      </c>
      <c r="J190" s="51" t="s">
        <v>473</v>
      </c>
      <c r="K190" s="51" t="s">
        <v>729</v>
      </c>
      <c r="L190" s="51" t="s">
        <v>729</v>
      </c>
      <c r="M190" s="51" t="s">
        <v>729</v>
      </c>
      <c r="N190" s="51" t="s">
        <v>729</v>
      </c>
      <c r="O190" s="51" t="s">
        <v>729</v>
      </c>
      <c r="P190" s="52" t="s">
        <v>729</v>
      </c>
    </row>
    <row r="191" spans="2:16" ht="60">
      <c r="B191" s="53" t="s">
        <v>665</v>
      </c>
      <c r="C191" s="54" t="s">
        <v>666</v>
      </c>
      <c r="D191" s="55" t="s">
        <v>476</v>
      </c>
      <c r="E191" s="56" t="s">
        <v>279</v>
      </c>
      <c r="F191" s="56" t="s">
        <v>279</v>
      </c>
      <c r="G191" s="56" t="s">
        <v>279</v>
      </c>
      <c r="H191" s="56" t="s">
        <v>279</v>
      </c>
      <c r="I191" s="56" t="s">
        <v>279</v>
      </c>
      <c r="J191" s="56" t="s">
        <v>279</v>
      </c>
      <c r="K191" s="56" t="s">
        <v>279</v>
      </c>
      <c r="L191" s="56" t="s">
        <v>279</v>
      </c>
      <c r="M191" s="56" t="s">
        <v>279</v>
      </c>
      <c r="N191" s="56" t="s">
        <v>279</v>
      </c>
      <c r="O191" s="56"/>
      <c r="P191" s="57"/>
    </row>
    <row r="192" spans="2:16">
      <c r="B192" s="38"/>
      <c r="C192" s="39"/>
      <c r="D192" s="40" t="s">
        <v>766</v>
      </c>
      <c r="E192" s="41" t="s">
        <v>473</v>
      </c>
      <c r="F192" s="41" t="s">
        <v>473</v>
      </c>
      <c r="G192" s="41" t="s">
        <v>473</v>
      </c>
      <c r="H192" s="41" t="s">
        <v>473</v>
      </c>
      <c r="I192" s="41" t="s">
        <v>473</v>
      </c>
      <c r="J192" s="41" t="s">
        <v>473</v>
      </c>
      <c r="K192" s="41" t="s">
        <v>473</v>
      </c>
      <c r="L192" s="41" t="s">
        <v>473</v>
      </c>
      <c r="M192" s="41" t="s">
        <v>473</v>
      </c>
      <c r="N192" s="41" t="s">
        <v>473</v>
      </c>
      <c r="O192" s="41" t="s">
        <v>729</v>
      </c>
      <c r="P192" s="42" t="s">
        <v>729</v>
      </c>
    </row>
    <row r="193" spans="2:16">
      <c r="B193" s="43" t="s">
        <v>667</v>
      </c>
      <c r="C193" s="44" t="s">
        <v>668</v>
      </c>
      <c r="D193" s="45" t="s">
        <v>476</v>
      </c>
      <c r="E193" s="46" t="s">
        <v>279</v>
      </c>
      <c r="F193" s="46" t="s">
        <v>279</v>
      </c>
      <c r="G193" s="46" t="s">
        <v>279</v>
      </c>
      <c r="H193" s="46" t="s">
        <v>279</v>
      </c>
      <c r="I193" s="46" t="s">
        <v>279</v>
      </c>
      <c r="J193" s="46" t="s">
        <v>279</v>
      </c>
      <c r="K193" s="46"/>
      <c r="L193" s="46"/>
      <c r="M193" s="46"/>
      <c r="N193" s="46"/>
      <c r="O193" s="46"/>
      <c r="P193" s="47"/>
    </row>
    <row r="194" spans="2:16">
      <c r="B194" s="48"/>
      <c r="C194" s="49"/>
      <c r="D194" s="50" t="s">
        <v>767</v>
      </c>
      <c r="E194" s="51" t="s">
        <v>473</v>
      </c>
      <c r="F194" s="51" t="s">
        <v>473</v>
      </c>
      <c r="G194" s="51" t="s">
        <v>473</v>
      </c>
      <c r="H194" s="51" t="s">
        <v>473</v>
      </c>
      <c r="I194" s="51" t="s">
        <v>473</v>
      </c>
      <c r="J194" s="51" t="s">
        <v>473</v>
      </c>
      <c r="K194" s="51" t="s">
        <v>729</v>
      </c>
      <c r="L194" s="51" t="s">
        <v>729</v>
      </c>
      <c r="M194" s="51" t="s">
        <v>729</v>
      </c>
      <c r="N194" s="51" t="s">
        <v>729</v>
      </c>
      <c r="O194" s="51" t="s">
        <v>729</v>
      </c>
      <c r="P194" s="52" t="s">
        <v>729</v>
      </c>
    </row>
    <row r="195" spans="2:16">
      <c r="B195" s="53" t="s">
        <v>669</v>
      </c>
      <c r="C195" s="54" t="s">
        <v>319</v>
      </c>
      <c r="D195" s="55" t="s">
        <v>476</v>
      </c>
      <c r="E195" s="56" t="s">
        <v>279</v>
      </c>
      <c r="F195" s="56"/>
      <c r="G195" s="56"/>
      <c r="H195" s="56"/>
      <c r="I195" s="56"/>
      <c r="J195" s="56"/>
      <c r="K195" s="56"/>
      <c r="L195" s="56"/>
      <c r="M195" s="56"/>
      <c r="N195" s="56"/>
      <c r="O195" s="56"/>
      <c r="P195" s="57"/>
    </row>
    <row r="196" spans="2:16">
      <c r="B196" s="38"/>
      <c r="C196" s="39"/>
      <c r="D196" s="40" t="s">
        <v>768</v>
      </c>
      <c r="E196" s="41" t="s">
        <v>473</v>
      </c>
      <c r="F196" s="41" t="s">
        <v>729</v>
      </c>
      <c r="G196" s="41" t="s">
        <v>729</v>
      </c>
      <c r="H196" s="41" t="s">
        <v>729</v>
      </c>
      <c r="I196" s="41" t="s">
        <v>729</v>
      </c>
      <c r="J196" s="41" t="s">
        <v>729</v>
      </c>
      <c r="K196" s="41" t="s">
        <v>729</v>
      </c>
      <c r="L196" s="41" t="s">
        <v>729</v>
      </c>
      <c r="M196" s="41" t="s">
        <v>729</v>
      </c>
      <c r="N196" s="41" t="s">
        <v>729</v>
      </c>
      <c r="O196" s="41" t="s">
        <v>729</v>
      </c>
      <c r="P196" s="42" t="s">
        <v>729</v>
      </c>
    </row>
    <row r="197" spans="2:16">
      <c r="B197" s="43" t="s">
        <v>670</v>
      </c>
      <c r="C197" s="44" t="s">
        <v>274</v>
      </c>
      <c r="D197" s="45" t="s">
        <v>476</v>
      </c>
      <c r="E197" s="46"/>
      <c r="F197" s="46"/>
      <c r="G197" s="46"/>
      <c r="H197" s="46" t="s">
        <v>279</v>
      </c>
      <c r="I197" s="46" t="s">
        <v>279</v>
      </c>
      <c r="J197" s="46" t="s">
        <v>279</v>
      </c>
      <c r="K197" s="46" t="s">
        <v>279</v>
      </c>
      <c r="L197" s="46" t="s">
        <v>279</v>
      </c>
      <c r="M197" s="46" t="s">
        <v>279</v>
      </c>
      <c r="N197" s="46" t="s">
        <v>279</v>
      </c>
      <c r="O197" s="46" t="s">
        <v>279</v>
      </c>
      <c r="P197" s="47"/>
    </row>
    <row r="198" spans="2:16">
      <c r="B198" s="48"/>
      <c r="C198" s="49"/>
      <c r="D198" s="50" t="s">
        <v>769</v>
      </c>
      <c r="E198" s="51" t="s">
        <v>729</v>
      </c>
      <c r="F198" s="51" t="s">
        <v>729</v>
      </c>
      <c r="G198" s="51" t="s">
        <v>729</v>
      </c>
      <c r="H198" s="51" t="s">
        <v>473</v>
      </c>
      <c r="I198" s="51" t="s">
        <v>473</v>
      </c>
      <c r="J198" s="51" t="s">
        <v>473</v>
      </c>
      <c r="K198" s="51" t="s">
        <v>473</v>
      </c>
      <c r="L198" s="51" t="s">
        <v>473</v>
      </c>
      <c r="M198" s="51" t="s">
        <v>473</v>
      </c>
      <c r="N198" s="51" t="s">
        <v>473</v>
      </c>
      <c r="O198" s="51" t="s">
        <v>473</v>
      </c>
      <c r="P198" s="52" t="s">
        <v>729</v>
      </c>
    </row>
    <row r="199" spans="2:16">
      <c r="B199" s="53" t="s">
        <v>671</v>
      </c>
      <c r="C199" s="54" t="s">
        <v>68</v>
      </c>
      <c r="D199" s="55" t="s">
        <v>476</v>
      </c>
      <c r="E199" s="56" t="s">
        <v>279</v>
      </c>
      <c r="F199" s="56" t="s">
        <v>279</v>
      </c>
      <c r="G199" s="56" t="s">
        <v>279</v>
      </c>
      <c r="H199" s="56" t="s">
        <v>279</v>
      </c>
      <c r="I199" s="56" t="s">
        <v>279</v>
      </c>
      <c r="J199" s="56" t="s">
        <v>279</v>
      </c>
      <c r="K199" s="56" t="s">
        <v>279</v>
      </c>
      <c r="L199" s="56" t="s">
        <v>279</v>
      </c>
      <c r="M199" s="56" t="s">
        <v>279</v>
      </c>
      <c r="N199" s="56" t="s">
        <v>279</v>
      </c>
      <c r="O199" s="56"/>
      <c r="P199" s="57"/>
    </row>
    <row r="200" spans="2:16">
      <c r="B200" s="38"/>
      <c r="C200" s="39"/>
      <c r="D200" s="40" t="s">
        <v>770</v>
      </c>
      <c r="E200" s="41" t="s">
        <v>473</v>
      </c>
      <c r="F200" s="41" t="s">
        <v>473</v>
      </c>
      <c r="G200" s="41" t="s">
        <v>473</v>
      </c>
      <c r="H200" s="41" t="s">
        <v>473</v>
      </c>
      <c r="I200" s="41" t="s">
        <v>473</v>
      </c>
      <c r="J200" s="41" t="s">
        <v>473</v>
      </c>
      <c r="K200" s="41" t="s">
        <v>473</v>
      </c>
      <c r="L200" s="41" t="s">
        <v>473</v>
      </c>
      <c r="M200" s="41" t="s">
        <v>473</v>
      </c>
      <c r="N200" s="41" t="s">
        <v>473</v>
      </c>
      <c r="O200" s="41" t="s">
        <v>729</v>
      </c>
      <c r="P200" s="42" t="s">
        <v>729</v>
      </c>
    </row>
    <row r="201" spans="2:16" ht="30">
      <c r="B201" s="43" t="s">
        <v>672</v>
      </c>
      <c r="C201" s="44" t="s">
        <v>673</v>
      </c>
      <c r="D201" s="45" t="s">
        <v>476</v>
      </c>
      <c r="E201" s="46" t="s">
        <v>491</v>
      </c>
      <c r="F201" s="46" t="s">
        <v>491</v>
      </c>
      <c r="G201" s="46" t="s">
        <v>491</v>
      </c>
      <c r="H201" s="46" t="s">
        <v>491</v>
      </c>
      <c r="I201" s="46" t="s">
        <v>491</v>
      </c>
      <c r="J201" s="46" t="s">
        <v>491</v>
      </c>
      <c r="K201" s="46" t="s">
        <v>279</v>
      </c>
      <c r="L201" s="46" t="s">
        <v>279</v>
      </c>
      <c r="M201" s="46" t="s">
        <v>279</v>
      </c>
      <c r="N201" s="46" t="s">
        <v>279</v>
      </c>
      <c r="O201" s="46" t="s">
        <v>279</v>
      </c>
      <c r="P201" s="47" t="s">
        <v>279</v>
      </c>
    </row>
    <row r="202" spans="2:16" ht="30">
      <c r="B202" s="48"/>
      <c r="C202" s="49"/>
      <c r="D202" s="50" t="s">
        <v>823</v>
      </c>
      <c r="E202" s="51" t="s">
        <v>730</v>
      </c>
      <c r="F202" s="51" t="s">
        <v>730</v>
      </c>
      <c r="G202" s="51" t="s">
        <v>730</v>
      </c>
      <c r="H202" s="51" t="s">
        <v>730</v>
      </c>
      <c r="I202" s="51" t="s">
        <v>730</v>
      </c>
      <c r="J202" s="51" t="s">
        <v>730</v>
      </c>
      <c r="K202" s="51" t="s">
        <v>473</v>
      </c>
      <c r="L202" s="51" t="s">
        <v>473</v>
      </c>
      <c r="M202" s="51" t="s">
        <v>473</v>
      </c>
      <c r="N202" s="51" t="s">
        <v>473</v>
      </c>
      <c r="O202" s="51" t="s">
        <v>473</v>
      </c>
      <c r="P202" s="52" t="s">
        <v>473</v>
      </c>
    </row>
    <row r="203" spans="2:16" ht="30">
      <c r="B203" s="53" t="s">
        <v>674</v>
      </c>
      <c r="C203" s="54" t="s">
        <v>675</v>
      </c>
      <c r="D203" s="55" t="s">
        <v>476</v>
      </c>
      <c r="E203" s="56"/>
      <c r="F203" s="56"/>
      <c r="G203" s="56"/>
      <c r="H203" s="56" t="s">
        <v>279</v>
      </c>
      <c r="I203" s="56" t="s">
        <v>279</v>
      </c>
      <c r="J203" s="56" t="s">
        <v>279</v>
      </c>
      <c r="K203" s="56" t="s">
        <v>279</v>
      </c>
      <c r="L203" s="56" t="s">
        <v>279</v>
      </c>
      <c r="M203" s="56" t="s">
        <v>279</v>
      </c>
      <c r="N203" s="56" t="s">
        <v>279</v>
      </c>
      <c r="O203" s="56"/>
      <c r="P203" s="57"/>
    </row>
    <row r="204" spans="2:16">
      <c r="B204" s="38"/>
      <c r="C204" s="39"/>
      <c r="D204" s="40" t="s">
        <v>824</v>
      </c>
      <c r="E204" s="41" t="s">
        <v>729</v>
      </c>
      <c r="F204" s="41" t="s">
        <v>729</v>
      </c>
      <c r="G204" s="41" t="s">
        <v>729</v>
      </c>
      <c r="H204" s="41" t="s">
        <v>473</v>
      </c>
      <c r="I204" s="41" t="s">
        <v>473</v>
      </c>
      <c r="J204" s="41" t="s">
        <v>473</v>
      </c>
      <c r="K204" s="41" t="s">
        <v>473</v>
      </c>
      <c r="L204" s="41" t="s">
        <v>473</v>
      </c>
      <c r="M204" s="41" t="s">
        <v>473</v>
      </c>
      <c r="N204" s="41" t="s">
        <v>473</v>
      </c>
      <c r="O204" s="41" t="s">
        <v>729</v>
      </c>
      <c r="P204" s="42" t="s">
        <v>729</v>
      </c>
    </row>
    <row r="205" spans="2:16" ht="30">
      <c r="B205" s="43" t="s">
        <v>676</v>
      </c>
      <c r="C205" s="44" t="s">
        <v>677</v>
      </c>
      <c r="D205" s="45" t="s">
        <v>476</v>
      </c>
      <c r="E205" s="46"/>
      <c r="F205" s="46" t="s">
        <v>279</v>
      </c>
      <c r="G205" s="46" t="s">
        <v>279</v>
      </c>
      <c r="H205" s="46"/>
      <c r="I205" s="46"/>
      <c r="J205" s="46"/>
      <c r="K205" s="46"/>
      <c r="L205" s="46"/>
      <c r="M205" s="46"/>
      <c r="N205" s="46"/>
      <c r="O205" s="46"/>
      <c r="P205" s="47"/>
    </row>
    <row r="206" spans="2:16">
      <c r="B206" s="48"/>
      <c r="C206" s="49"/>
      <c r="D206" s="50" t="s">
        <v>825</v>
      </c>
      <c r="E206" s="51" t="s">
        <v>729</v>
      </c>
      <c r="F206" s="51" t="s">
        <v>473</v>
      </c>
      <c r="G206" s="51" t="s">
        <v>473</v>
      </c>
      <c r="H206" s="51" t="s">
        <v>729</v>
      </c>
      <c r="I206" s="51" t="s">
        <v>729</v>
      </c>
      <c r="J206" s="51" t="s">
        <v>729</v>
      </c>
      <c r="K206" s="51" t="s">
        <v>729</v>
      </c>
      <c r="L206" s="51" t="s">
        <v>729</v>
      </c>
      <c r="M206" s="51" t="s">
        <v>729</v>
      </c>
      <c r="N206" s="51" t="s">
        <v>729</v>
      </c>
      <c r="O206" s="51" t="s">
        <v>729</v>
      </c>
      <c r="P206" s="52" t="s">
        <v>729</v>
      </c>
    </row>
    <row r="207" spans="2:16" ht="30">
      <c r="B207" s="53" t="s">
        <v>678</v>
      </c>
      <c r="C207" s="54" t="s">
        <v>679</v>
      </c>
      <c r="D207" s="55" t="s">
        <v>476</v>
      </c>
      <c r="E207" s="56"/>
      <c r="F207" s="56" t="s">
        <v>279</v>
      </c>
      <c r="G207" s="56" t="s">
        <v>279</v>
      </c>
      <c r="H207" s="56"/>
      <c r="I207" s="56"/>
      <c r="J207" s="56"/>
      <c r="K207" s="56"/>
      <c r="L207" s="56"/>
      <c r="M207" s="56"/>
      <c r="N207" s="56"/>
      <c r="O207" s="56"/>
      <c r="P207" s="57"/>
    </row>
    <row r="208" spans="2:16">
      <c r="B208" s="38"/>
      <c r="C208" s="39"/>
      <c r="D208" s="40" t="s">
        <v>826</v>
      </c>
      <c r="E208" s="41" t="s">
        <v>729</v>
      </c>
      <c r="F208" s="41" t="s">
        <v>473</v>
      </c>
      <c r="G208" s="41" t="s">
        <v>473</v>
      </c>
      <c r="H208" s="41" t="s">
        <v>729</v>
      </c>
      <c r="I208" s="41" t="s">
        <v>729</v>
      </c>
      <c r="J208" s="41" t="s">
        <v>729</v>
      </c>
      <c r="K208" s="41" t="s">
        <v>729</v>
      </c>
      <c r="L208" s="41" t="s">
        <v>729</v>
      </c>
      <c r="M208" s="41" t="s">
        <v>729</v>
      </c>
      <c r="N208" s="41" t="s">
        <v>729</v>
      </c>
      <c r="O208" s="41" t="s">
        <v>729</v>
      </c>
      <c r="P208" s="42" t="s">
        <v>729</v>
      </c>
    </row>
    <row r="209" spans="2:16" ht="30">
      <c r="B209" s="43" t="s">
        <v>680</v>
      </c>
      <c r="C209" s="44" t="s">
        <v>681</v>
      </c>
      <c r="D209" s="45" t="s">
        <v>476</v>
      </c>
      <c r="E209" s="46"/>
      <c r="F209" s="46"/>
      <c r="G209" s="46" t="s">
        <v>279</v>
      </c>
      <c r="H209" s="46"/>
      <c r="I209" s="46"/>
      <c r="J209" s="46"/>
      <c r="K209" s="46"/>
      <c r="L209" s="46"/>
      <c r="M209" s="46"/>
      <c r="N209" s="46"/>
      <c r="O209" s="46"/>
      <c r="P209" s="47" t="s">
        <v>279</v>
      </c>
    </row>
    <row r="210" spans="2:16" ht="17.25" thickBot="1">
      <c r="B210" s="58"/>
      <c r="C210" s="59"/>
      <c r="D210" s="60" t="s">
        <v>827</v>
      </c>
      <c r="E210" s="61" t="s">
        <v>729</v>
      </c>
      <c r="F210" s="61" t="s">
        <v>729</v>
      </c>
      <c r="G210" s="61" t="s">
        <v>473</v>
      </c>
      <c r="H210" s="61" t="s">
        <v>729</v>
      </c>
      <c r="I210" s="61" t="s">
        <v>729</v>
      </c>
      <c r="J210" s="61" t="s">
        <v>729</v>
      </c>
      <c r="K210" s="61" t="s">
        <v>729</v>
      </c>
      <c r="L210" s="61" t="s">
        <v>729</v>
      </c>
      <c r="M210" s="61" t="s">
        <v>729</v>
      </c>
      <c r="N210" s="61" t="s">
        <v>729</v>
      </c>
      <c r="O210" s="61" t="s">
        <v>729</v>
      </c>
      <c r="P210" s="62" t="s">
        <v>473</v>
      </c>
    </row>
    <row r="211" spans="2:16" ht="17.25" thickBot="1">
      <c r="B211" s="32" t="s">
        <v>682</v>
      </c>
      <c r="C211" s="114" t="s">
        <v>683</v>
      </c>
      <c r="D211" s="115"/>
      <c r="E211" s="115"/>
      <c r="F211" s="115"/>
      <c r="G211" s="115"/>
      <c r="H211" s="115"/>
      <c r="I211" s="115"/>
      <c r="J211" s="115"/>
      <c r="K211" s="115"/>
      <c r="L211" s="115"/>
      <c r="M211" s="115"/>
      <c r="N211" s="115"/>
      <c r="O211" s="115"/>
      <c r="P211" s="116"/>
    </row>
    <row r="212" spans="2:16">
      <c r="B212" s="33" t="s">
        <v>684</v>
      </c>
      <c r="C212" s="34" t="s">
        <v>73</v>
      </c>
      <c r="D212" s="35" t="s">
        <v>562</v>
      </c>
      <c r="E212" s="36" t="s">
        <v>279</v>
      </c>
      <c r="F212" s="36" t="s">
        <v>279</v>
      </c>
      <c r="G212" s="36" t="s">
        <v>279</v>
      </c>
      <c r="H212" s="36" t="s">
        <v>279</v>
      </c>
      <c r="I212" s="36" t="s">
        <v>279</v>
      </c>
      <c r="J212" s="36" t="s">
        <v>279</v>
      </c>
      <c r="K212" s="36"/>
      <c r="L212" s="36"/>
      <c r="M212" s="36"/>
      <c r="N212" s="36"/>
      <c r="O212" s="36" t="s">
        <v>279</v>
      </c>
      <c r="P212" s="37"/>
    </row>
    <row r="213" spans="2:16">
      <c r="B213" s="38"/>
      <c r="C213" s="39"/>
      <c r="D213" s="40"/>
      <c r="E213" s="41"/>
      <c r="F213" s="41"/>
      <c r="G213" s="41"/>
      <c r="H213" s="41"/>
      <c r="I213" s="41"/>
      <c r="J213" s="41"/>
      <c r="K213" s="41"/>
      <c r="L213" s="41"/>
      <c r="M213" s="41"/>
      <c r="N213" s="41"/>
      <c r="O213" s="41"/>
      <c r="P213" s="42"/>
    </row>
    <row r="214" spans="2:16" ht="30">
      <c r="B214" s="43" t="s">
        <v>685</v>
      </c>
      <c r="C214" s="44" t="s">
        <v>686</v>
      </c>
      <c r="D214" s="45" t="s">
        <v>687</v>
      </c>
      <c r="E214" s="46" t="s">
        <v>279</v>
      </c>
      <c r="F214" s="46" t="s">
        <v>279</v>
      </c>
      <c r="G214" s="46"/>
      <c r="H214" s="46" t="s">
        <v>279</v>
      </c>
      <c r="I214" s="46" t="s">
        <v>279</v>
      </c>
      <c r="J214" s="46"/>
      <c r="K214" s="46"/>
      <c r="L214" s="46"/>
      <c r="M214" s="46"/>
      <c r="N214" s="46"/>
      <c r="O214" s="46"/>
      <c r="P214" s="47" t="s">
        <v>279</v>
      </c>
    </row>
    <row r="215" spans="2:16">
      <c r="B215" s="48"/>
      <c r="C215" s="49"/>
      <c r="D215" s="50"/>
      <c r="E215" s="51"/>
      <c r="F215" s="51"/>
      <c r="G215" s="51"/>
      <c r="H215" s="51"/>
      <c r="I215" s="51"/>
      <c r="J215" s="51"/>
      <c r="K215" s="51"/>
      <c r="L215" s="51"/>
      <c r="M215" s="51"/>
      <c r="N215" s="51"/>
      <c r="O215" s="51"/>
      <c r="P215" s="52"/>
    </row>
    <row r="216" spans="2:16" ht="120">
      <c r="B216" s="53" t="s">
        <v>688</v>
      </c>
      <c r="C216" s="54" t="s">
        <v>689</v>
      </c>
      <c r="D216" s="55" t="s">
        <v>687</v>
      </c>
      <c r="E216" s="56" t="s">
        <v>279</v>
      </c>
      <c r="F216" s="56" t="s">
        <v>279</v>
      </c>
      <c r="G216" s="56"/>
      <c r="H216" s="56" t="s">
        <v>279</v>
      </c>
      <c r="I216" s="56" t="s">
        <v>279</v>
      </c>
      <c r="J216" s="56"/>
      <c r="K216" s="56"/>
      <c r="L216" s="56"/>
      <c r="M216" s="56"/>
      <c r="N216" s="56"/>
      <c r="O216" s="56"/>
      <c r="P216" s="57" t="s">
        <v>279</v>
      </c>
    </row>
    <row r="217" spans="2:16">
      <c r="B217" s="38"/>
      <c r="C217" s="39"/>
      <c r="D217" s="40"/>
      <c r="E217" s="41"/>
      <c r="F217" s="41"/>
      <c r="G217" s="41"/>
      <c r="H217" s="41"/>
      <c r="I217" s="41"/>
      <c r="J217" s="41"/>
      <c r="K217" s="41"/>
      <c r="L217" s="41"/>
      <c r="M217" s="41"/>
      <c r="N217" s="41"/>
      <c r="O217" s="41"/>
      <c r="P217" s="42"/>
    </row>
    <row r="218" spans="2:16" ht="30">
      <c r="B218" s="43" t="s">
        <v>690</v>
      </c>
      <c r="C218" s="44" t="s">
        <v>691</v>
      </c>
      <c r="D218" s="45" t="s">
        <v>692</v>
      </c>
      <c r="E218" s="46" t="s">
        <v>279</v>
      </c>
      <c r="F218" s="46" t="s">
        <v>279</v>
      </c>
      <c r="G218" s="46" t="s">
        <v>279</v>
      </c>
      <c r="H218" s="46" t="s">
        <v>279</v>
      </c>
      <c r="I218" s="46" t="s">
        <v>279</v>
      </c>
      <c r="J218" s="46" t="s">
        <v>279</v>
      </c>
      <c r="K218" s="46"/>
      <c r="L218" s="46"/>
      <c r="M218" s="46"/>
      <c r="N218" s="46"/>
      <c r="O218" s="46" t="s">
        <v>279</v>
      </c>
      <c r="P218" s="47"/>
    </row>
    <row r="219" spans="2:16">
      <c r="B219" s="48"/>
      <c r="C219" s="49"/>
      <c r="D219" s="50"/>
      <c r="E219" s="51"/>
      <c r="F219" s="51"/>
      <c r="G219" s="51"/>
      <c r="H219" s="51"/>
      <c r="I219" s="51"/>
      <c r="J219" s="51"/>
      <c r="K219" s="51"/>
      <c r="L219" s="51"/>
      <c r="M219" s="51"/>
      <c r="N219" s="51"/>
      <c r="O219" s="51"/>
      <c r="P219" s="52"/>
    </row>
    <row r="220" spans="2:16" ht="60">
      <c r="B220" s="53" t="s">
        <v>693</v>
      </c>
      <c r="C220" s="54" t="s">
        <v>694</v>
      </c>
      <c r="D220" s="55" t="s">
        <v>692</v>
      </c>
      <c r="E220" s="56"/>
      <c r="F220" s="56"/>
      <c r="G220" s="56" t="s">
        <v>279</v>
      </c>
      <c r="H220" s="56"/>
      <c r="I220" s="56" t="s">
        <v>279</v>
      </c>
      <c r="J220" s="56" t="s">
        <v>279</v>
      </c>
      <c r="K220" s="56"/>
      <c r="L220" s="56"/>
      <c r="M220" s="56"/>
      <c r="N220" s="56"/>
      <c r="O220" s="56"/>
      <c r="P220" s="57"/>
    </row>
    <row r="221" spans="2:16">
      <c r="B221" s="38"/>
      <c r="C221" s="39"/>
      <c r="D221" s="40"/>
      <c r="E221" s="41"/>
      <c r="F221" s="41"/>
      <c r="G221" s="41"/>
      <c r="H221" s="41"/>
      <c r="I221" s="41"/>
      <c r="J221" s="41"/>
      <c r="K221" s="41"/>
      <c r="L221" s="41"/>
      <c r="M221" s="41"/>
      <c r="N221" s="41"/>
      <c r="O221" s="41"/>
      <c r="P221" s="42"/>
    </row>
    <row r="222" spans="2:16" ht="45">
      <c r="B222" s="43" t="s">
        <v>695</v>
      </c>
      <c r="C222" s="44" t="s">
        <v>696</v>
      </c>
      <c r="D222" s="45" t="s">
        <v>692</v>
      </c>
      <c r="E222" s="46"/>
      <c r="F222" s="46"/>
      <c r="G222" s="46"/>
      <c r="H222" s="46"/>
      <c r="I222" s="46"/>
      <c r="J222" s="46"/>
      <c r="K222" s="46"/>
      <c r="L222" s="46"/>
      <c r="M222" s="46" t="s">
        <v>279</v>
      </c>
      <c r="N222" s="46" t="s">
        <v>279</v>
      </c>
      <c r="O222" s="46"/>
      <c r="P222" s="47"/>
    </row>
    <row r="223" spans="2:16">
      <c r="B223" s="48"/>
      <c r="C223" s="49"/>
      <c r="D223" s="50"/>
      <c r="E223" s="51"/>
      <c r="F223" s="51"/>
      <c r="G223" s="51"/>
      <c r="H223" s="51"/>
      <c r="I223" s="51"/>
      <c r="J223" s="51"/>
      <c r="K223" s="51"/>
      <c r="L223" s="51"/>
      <c r="M223" s="51"/>
      <c r="N223" s="51"/>
      <c r="O223" s="51"/>
      <c r="P223" s="52"/>
    </row>
    <row r="224" spans="2:16" ht="30">
      <c r="B224" s="53" t="s">
        <v>697</v>
      </c>
      <c r="C224" s="54" t="s">
        <v>698</v>
      </c>
      <c r="D224" s="55" t="s">
        <v>699</v>
      </c>
      <c r="E224" s="56" t="s">
        <v>279</v>
      </c>
      <c r="F224" s="56" t="s">
        <v>279</v>
      </c>
      <c r="G224" s="56" t="s">
        <v>279</v>
      </c>
      <c r="H224" s="56" t="s">
        <v>279</v>
      </c>
      <c r="I224" s="56" t="s">
        <v>279</v>
      </c>
      <c r="J224" s="56" t="s">
        <v>279</v>
      </c>
      <c r="K224" s="56"/>
      <c r="L224" s="56"/>
      <c r="M224" s="56"/>
      <c r="N224" s="56"/>
      <c r="O224" s="56" t="s">
        <v>279</v>
      </c>
      <c r="P224" s="57"/>
    </row>
    <row r="225" spans="2:16">
      <c r="B225" s="38"/>
      <c r="C225" s="39"/>
      <c r="D225" s="40"/>
      <c r="E225" s="41"/>
      <c r="F225" s="41"/>
      <c r="G225" s="41"/>
      <c r="H225" s="41"/>
      <c r="I225" s="41"/>
      <c r="J225" s="41"/>
      <c r="K225" s="41"/>
      <c r="L225" s="41"/>
      <c r="M225" s="41"/>
      <c r="N225" s="41"/>
      <c r="O225" s="41"/>
      <c r="P225" s="42"/>
    </row>
    <row r="226" spans="2:16" ht="30">
      <c r="B226" s="43" t="s">
        <v>700</v>
      </c>
      <c r="C226" s="44" t="s">
        <v>701</v>
      </c>
      <c r="D226" s="45" t="s">
        <v>699</v>
      </c>
      <c r="E226" s="46" t="s">
        <v>279</v>
      </c>
      <c r="F226" s="46" t="s">
        <v>279</v>
      </c>
      <c r="G226" s="46" t="s">
        <v>279</v>
      </c>
      <c r="H226" s="46" t="s">
        <v>279</v>
      </c>
      <c r="I226" s="46" t="s">
        <v>279</v>
      </c>
      <c r="J226" s="46" t="s">
        <v>279</v>
      </c>
      <c r="K226" s="46"/>
      <c r="L226" s="46"/>
      <c r="M226" s="46"/>
      <c r="N226" s="46"/>
      <c r="O226" s="46" t="s">
        <v>279</v>
      </c>
      <c r="P226" s="47"/>
    </row>
    <row r="227" spans="2:16">
      <c r="B227" s="48"/>
      <c r="C227" s="49"/>
      <c r="D227" s="50"/>
      <c r="E227" s="51"/>
      <c r="F227" s="51"/>
      <c r="G227" s="51"/>
      <c r="H227" s="51"/>
      <c r="I227" s="51"/>
      <c r="J227" s="51"/>
      <c r="K227" s="51"/>
      <c r="L227" s="51"/>
      <c r="M227" s="51"/>
      <c r="N227" s="51"/>
      <c r="O227" s="51"/>
      <c r="P227" s="52"/>
    </row>
    <row r="228" spans="2:16" ht="30">
      <c r="B228" s="53" t="s">
        <v>702</v>
      </c>
      <c r="C228" s="54" t="s">
        <v>703</v>
      </c>
      <c r="D228" s="55" t="s">
        <v>699</v>
      </c>
      <c r="E228" s="56" t="s">
        <v>279</v>
      </c>
      <c r="F228" s="56" t="s">
        <v>279</v>
      </c>
      <c r="G228" s="56" t="s">
        <v>279</v>
      </c>
      <c r="H228" s="56" t="s">
        <v>279</v>
      </c>
      <c r="I228" s="56" t="s">
        <v>279</v>
      </c>
      <c r="J228" s="56" t="s">
        <v>279</v>
      </c>
      <c r="K228" s="56"/>
      <c r="L228" s="56"/>
      <c r="M228" s="56"/>
      <c r="N228" s="56"/>
      <c r="O228" s="56" t="s">
        <v>279</v>
      </c>
      <c r="P228" s="57"/>
    </row>
    <row r="229" spans="2:16">
      <c r="B229" s="38"/>
      <c r="C229" s="39"/>
      <c r="D229" s="40"/>
      <c r="E229" s="41"/>
      <c r="F229" s="41"/>
      <c r="G229" s="41"/>
      <c r="H229" s="41"/>
      <c r="I229" s="41"/>
      <c r="J229" s="41"/>
      <c r="K229" s="41"/>
      <c r="L229" s="41"/>
      <c r="M229" s="41"/>
      <c r="N229" s="41"/>
      <c r="O229" s="41"/>
      <c r="P229" s="42"/>
    </row>
    <row r="230" spans="2:16">
      <c r="B230" s="43" t="s">
        <v>704</v>
      </c>
      <c r="C230" s="44" t="s">
        <v>705</v>
      </c>
      <c r="D230" s="45" t="s">
        <v>687</v>
      </c>
      <c r="E230" s="46" t="s">
        <v>279</v>
      </c>
      <c r="F230" s="46" t="s">
        <v>279</v>
      </c>
      <c r="G230" s="46"/>
      <c r="H230" s="46" t="s">
        <v>279</v>
      </c>
      <c r="I230" s="46" t="s">
        <v>279</v>
      </c>
      <c r="J230" s="46"/>
      <c r="K230" s="46"/>
      <c r="L230" s="46"/>
      <c r="M230" s="46"/>
      <c r="N230" s="46"/>
      <c r="O230" s="46"/>
      <c r="P230" s="47"/>
    </row>
    <row r="231" spans="2:16">
      <c r="B231" s="48"/>
      <c r="C231" s="49"/>
      <c r="D231" s="50"/>
      <c r="E231" s="51"/>
      <c r="F231" s="51"/>
      <c r="G231" s="51"/>
      <c r="H231" s="51"/>
      <c r="I231" s="51"/>
      <c r="J231" s="51"/>
      <c r="K231" s="51"/>
      <c r="L231" s="51"/>
      <c r="M231" s="51"/>
      <c r="N231" s="51"/>
      <c r="O231" s="51"/>
      <c r="P231" s="52"/>
    </row>
    <row r="232" spans="2:16" ht="30">
      <c r="B232" s="53" t="s">
        <v>706</v>
      </c>
      <c r="C232" s="54" t="s">
        <v>707</v>
      </c>
      <c r="D232" s="55" t="s">
        <v>687</v>
      </c>
      <c r="E232" s="56" t="s">
        <v>279</v>
      </c>
      <c r="F232" s="56" t="s">
        <v>279</v>
      </c>
      <c r="G232" s="56"/>
      <c r="H232" s="56" t="s">
        <v>279</v>
      </c>
      <c r="I232" s="56" t="s">
        <v>279</v>
      </c>
      <c r="J232" s="56"/>
      <c r="K232" s="56"/>
      <c r="L232" s="56"/>
      <c r="M232" s="56"/>
      <c r="N232" s="56"/>
      <c r="O232" s="56"/>
      <c r="P232" s="57"/>
    </row>
    <row r="233" spans="2:16">
      <c r="B233" s="38"/>
      <c r="C233" s="39"/>
      <c r="D233" s="40"/>
      <c r="E233" s="41"/>
      <c r="F233" s="41"/>
      <c r="G233" s="41"/>
      <c r="H233" s="41"/>
      <c r="I233" s="41"/>
      <c r="J233" s="41"/>
      <c r="K233" s="41"/>
      <c r="L233" s="41"/>
      <c r="M233" s="41"/>
      <c r="N233" s="41"/>
      <c r="O233" s="41"/>
      <c r="P233" s="42"/>
    </row>
    <row r="234" spans="2:16" ht="30">
      <c r="B234" s="43" t="s">
        <v>708</v>
      </c>
      <c r="C234" s="44" t="s">
        <v>709</v>
      </c>
      <c r="D234" s="45" t="s">
        <v>699</v>
      </c>
      <c r="E234" s="46" t="s">
        <v>279</v>
      </c>
      <c r="F234" s="46" t="s">
        <v>279</v>
      </c>
      <c r="G234" s="46" t="s">
        <v>279</v>
      </c>
      <c r="H234" s="46" t="s">
        <v>279</v>
      </c>
      <c r="I234" s="46" t="s">
        <v>279</v>
      </c>
      <c r="J234" s="46" t="s">
        <v>279</v>
      </c>
      <c r="K234" s="46"/>
      <c r="L234" s="46"/>
      <c r="M234" s="46"/>
      <c r="N234" s="46"/>
      <c r="O234" s="46" t="s">
        <v>279</v>
      </c>
      <c r="P234" s="47"/>
    </row>
    <row r="235" spans="2:16">
      <c r="B235" s="48"/>
      <c r="C235" s="49"/>
      <c r="D235" s="50"/>
      <c r="E235" s="51"/>
      <c r="F235" s="51"/>
      <c r="G235" s="51"/>
      <c r="H235" s="51"/>
      <c r="I235" s="51"/>
      <c r="J235" s="51"/>
      <c r="K235" s="51"/>
      <c r="L235" s="51"/>
      <c r="M235" s="51"/>
      <c r="N235" s="51"/>
      <c r="O235" s="51"/>
      <c r="P235" s="52"/>
    </row>
    <row r="236" spans="2:16" ht="30">
      <c r="B236" s="53" t="s">
        <v>710</v>
      </c>
      <c r="C236" s="54" t="s">
        <v>711</v>
      </c>
      <c r="D236" s="55" t="s">
        <v>699</v>
      </c>
      <c r="E236" s="56" t="s">
        <v>279</v>
      </c>
      <c r="F236" s="56" t="s">
        <v>279</v>
      </c>
      <c r="G236" s="56" t="s">
        <v>279</v>
      </c>
      <c r="H236" s="56" t="s">
        <v>279</v>
      </c>
      <c r="I236" s="56" t="s">
        <v>279</v>
      </c>
      <c r="J236" s="56" t="s">
        <v>279</v>
      </c>
      <c r="K236" s="56"/>
      <c r="L236" s="56"/>
      <c r="M236" s="56"/>
      <c r="N236" s="56"/>
      <c r="O236" s="56" t="s">
        <v>279</v>
      </c>
      <c r="P236" s="57"/>
    </row>
    <row r="237" spans="2:16">
      <c r="B237" s="38"/>
      <c r="C237" s="39"/>
      <c r="D237" s="40"/>
      <c r="E237" s="41"/>
      <c r="F237" s="41"/>
      <c r="G237" s="41"/>
      <c r="H237" s="41"/>
      <c r="I237" s="41"/>
      <c r="J237" s="41"/>
      <c r="K237" s="41"/>
      <c r="L237" s="41"/>
      <c r="M237" s="41"/>
      <c r="N237" s="41"/>
      <c r="O237" s="41"/>
      <c r="P237" s="42"/>
    </row>
    <row r="238" spans="2:16" ht="30">
      <c r="B238" s="43" t="s">
        <v>712</v>
      </c>
      <c r="C238" s="44" t="s">
        <v>713</v>
      </c>
      <c r="D238" s="45" t="s">
        <v>699</v>
      </c>
      <c r="E238" s="46" t="s">
        <v>279</v>
      </c>
      <c r="F238" s="46" t="s">
        <v>279</v>
      </c>
      <c r="G238" s="46" t="s">
        <v>279</v>
      </c>
      <c r="H238" s="46" t="s">
        <v>279</v>
      </c>
      <c r="I238" s="46" t="s">
        <v>279</v>
      </c>
      <c r="J238" s="46" t="s">
        <v>279</v>
      </c>
      <c r="K238" s="46"/>
      <c r="L238" s="46"/>
      <c r="M238" s="46"/>
      <c r="N238" s="46"/>
      <c r="O238" s="46" t="s">
        <v>279</v>
      </c>
      <c r="P238" s="47"/>
    </row>
    <row r="239" spans="2:16">
      <c r="B239" s="48"/>
      <c r="C239" s="49"/>
      <c r="D239" s="50"/>
      <c r="E239" s="51"/>
      <c r="F239" s="51"/>
      <c r="G239" s="51"/>
      <c r="H239" s="51"/>
      <c r="I239" s="51"/>
      <c r="J239" s="51"/>
      <c r="K239" s="51"/>
      <c r="L239" s="51"/>
      <c r="M239" s="51"/>
      <c r="N239" s="51"/>
      <c r="O239" s="51"/>
      <c r="P239" s="52"/>
    </row>
    <row r="240" spans="2:16" ht="30">
      <c r="B240" s="53" t="s">
        <v>714</v>
      </c>
      <c r="C240" s="54" t="s">
        <v>715</v>
      </c>
      <c r="D240" s="55" t="s">
        <v>699</v>
      </c>
      <c r="E240" s="56" t="s">
        <v>279</v>
      </c>
      <c r="F240" s="56" t="s">
        <v>279</v>
      </c>
      <c r="G240" s="56" t="s">
        <v>279</v>
      </c>
      <c r="H240" s="56" t="s">
        <v>279</v>
      </c>
      <c r="I240" s="56" t="s">
        <v>279</v>
      </c>
      <c r="J240" s="56" t="s">
        <v>279</v>
      </c>
      <c r="K240" s="56"/>
      <c r="L240" s="56"/>
      <c r="M240" s="56"/>
      <c r="N240" s="56"/>
      <c r="O240" s="56"/>
      <c r="P240" s="57"/>
    </row>
    <row r="241" spans="2:16">
      <c r="B241" s="38"/>
      <c r="C241" s="39"/>
      <c r="D241" s="40"/>
      <c r="E241" s="41"/>
      <c r="F241" s="41"/>
      <c r="G241" s="41"/>
      <c r="H241" s="41"/>
      <c r="I241" s="41"/>
      <c r="J241" s="41"/>
      <c r="K241" s="41"/>
      <c r="L241" s="41"/>
      <c r="M241" s="41"/>
      <c r="N241" s="41"/>
      <c r="O241" s="41"/>
      <c r="P241" s="42"/>
    </row>
    <row r="242" spans="2:16">
      <c r="B242" s="43" t="s">
        <v>716</v>
      </c>
      <c r="C242" s="44" t="s">
        <v>52</v>
      </c>
      <c r="D242" s="45" t="s">
        <v>53</v>
      </c>
      <c r="E242" s="46" t="s">
        <v>279</v>
      </c>
      <c r="F242" s="46"/>
      <c r="G242" s="46"/>
      <c r="H242" s="46" t="s">
        <v>279</v>
      </c>
      <c r="I242" s="46"/>
      <c r="J242" s="46"/>
      <c r="K242" s="46"/>
      <c r="L242" s="46"/>
      <c r="M242" s="46"/>
      <c r="N242" s="46"/>
      <c r="O242" s="46"/>
      <c r="P242" s="47"/>
    </row>
    <row r="243" spans="2:16">
      <c r="B243" s="48"/>
      <c r="C243" s="49"/>
      <c r="D243" s="50"/>
      <c r="E243" s="51"/>
      <c r="F243" s="51"/>
      <c r="G243" s="51"/>
      <c r="H243" s="51"/>
      <c r="I243" s="51"/>
      <c r="J243" s="51"/>
      <c r="K243" s="51"/>
      <c r="L243" s="51"/>
      <c r="M243" s="51"/>
      <c r="N243" s="51"/>
      <c r="O243" s="51"/>
      <c r="P243" s="52"/>
    </row>
    <row r="244" spans="2:16">
      <c r="B244" s="53" t="s">
        <v>717</v>
      </c>
      <c r="C244" s="54" t="s">
        <v>54</v>
      </c>
      <c r="D244" s="55" t="s">
        <v>55</v>
      </c>
      <c r="E244" s="56" t="s">
        <v>279</v>
      </c>
      <c r="F244" s="56"/>
      <c r="G244" s="56"/>
      <c r="H244" s="56" t="s">
        <v>279</v>
      </c>
      <c r="I244" s="56"/>
      <c r="J244" s="56"/>
      <c r="K244" s="56"/>
      <c r="L244" s="56"/>
      <c r="M244" s="56"/>
      <c r="N244" s="56"/>
      <c r="O244" s="56"/>
      <c r="P244" s="57" t="s">
        <v>279</v>
      </c>
    </row>
    <row r="245" spans="2:16">
      <c r="B245" s="38"/>
      <c r="C245" s="39"/>
      <c r="D245" s="40"/>
      <c r="E245" s="41"/>
      <c r="F245" s="41"/>
      <c r="G245" s="41"/>
      <c r="H245" s="41"/>
      <c r="I245" s="41"/>
      <c r="J245" s="41"/>
      <c r="K245" s="41"/>
      <c r="L245" s="41"/>
      <c r="M245" s="41"/>
      <c r="N245" s="41"/>
      <c r="O245" s="41"/>
      <c r="P245" s="42"/>
    </row>
    <row r="246" spans="2:16">
      <c r="B246" s="63" t="s">
        <v>718</v>
      </c>
      <c r="C246" s="120" t="s">
        <v>719</v>
      </c>
      <c r="D246" s="121"/>
      <c r="E246" s="121"/>
      <c r="F246" s="121"/>
      <c r="G246" s="121"/>
      <c r="H246" s="121"/>
      <c r="I246" s="121"/>
      <c r="J246" s="121"/>
      <c r="K246" s="121"/>
      <c r="L246" s="121"/>
      <c r="M246" s="121"/>
      <c r="N246" s="121"/>
      <c r="O246" s="121"/>
      <c r="P246" s="122"/>
    </row>
    <row r="247" spans="2:16" ht="60">
      <c r="B247" s="53" t="s">
        <v>720</v>
      </c>
      <c r="C247" s="54" t="s">
        <v>721</v>
      </c>
      <c r="D247" s="55" t="s">
        <v>722</v>
      </c>
      <c r="E247" s="56" t="s">
        <v>279</v>
      </c>
      <c r="F247" s="56" t="s">
        <v>279</v>
      </c>
      <c r="G247" s="56" t="s">
        <v>279</v>
      </c>
      <c r="H247" s="56" t="s">
        <v>279</v>
      </c>
      <c r="I247" s="56" t="s">
        <v>279</v>
      </c>
      <c r="J247" s="56" t="s">
        <v>279</v>
      </c>
      <c r="K247" s="56" t="s">
        <v>279</v>
      </c>
      <c r="L247" s="56" t="s">
        <v>279</v>
      </c>
      <c r="M247" s="56" t="s">
        <v>279</v>
      </c>
      <c r="N247" s="56" t="s">
        <v>279</v>
      </c>
      <c r="O247" s="56"/>
      <c r="P247" s="57"/>
    </row>
    <row r="248" spans="2:16">
      <c r="B248" s="38"/>
      <c r="C248" s="39"/>
      <c r="D248" s="40"/>
      <c r="E248" s="41"/>
      <c r="F248" s="41"/>
      <c r="G248" s="41"/>
      <c r="H248" s="41"/>
      <c r="I248" s="41"/>
      <c r="J248" s="41"/>
      <c r="K248" s="41"/>
      <c r="L248" s="41"/>
      <c r="M248" s="41"/>
      <c r="N248" s="41"/>
      <c r="O248" s="41"/>
      <c r="P248" s="42"/>
    </row>
    <row r="249" spans="2:16" ht="30">
      <c r="B249" s="43" t="s">
        <v>723</v>
      </c>
      <c r="C249" s="44" t="s">
        <v>724</v>
      </c>
      <c r="D249" s="45" t="s">
        <v>725</v>
      </c>
      <c r="E249" s="46" t="s">
        <v>279</v>
      </c>
      <c r="F249" s="46" t="s">
        <v>279</v>
      </c>
      <c r="G249" s="46" t="s">
        <v>279</v>
      </c>
      <c r="H249" s="46" t="s">
        <v>279</v>
      </c>
      <c r="I249" s="46" t="s">
        <v>279</v>
      </c>
      <c r="J249" s="46" t="s">
        <v>279</v>
      </c>
      <c r="K249" s="46" t="s">
        <v>279</v>
      </c>
      <c r="L249" s="46" t="s">
        <v>279</v>
      </c>
      <c r="M249" s="46" t="s">
        <v>279</v>
      </c>
      <c r="N249" s="46" t="s">
        <v>279</v>
      </c>
      <c r="O249" s="46"/>
      <c r="P249" s="47"/>
    </row>
    <row r="250" spans="2:16" ht="17.25" thickBot="1">
      <c r="B250" s="64"/>
      <c r="C250" s="65"/>
      <c r="D250" s="66"/>
      <c r="E250" s="67"/>
      <c r="F250" s="67"/>
      <c r="G250" s="67"/>
      <c r="H250" s="67"/>
      <c r="I250" s="67"/>
      <c r="J250" s="67"/>
      <c r="K250" s="67"/>
      <c r="L250" s="67"/>
      <c r="M250" s="67"/>
      <c r="N250" s="67"/>
      <c r="O250" s="67"/>
      <c r="P250" s="68"/>
    </row>
    <row r="251" spans="2:16">
      <c r="B251" s="69"/>
      <c r="C251" s="70"/>
      <c r="D251" s="70"/>
      <c r="E251" s="71"/>
      <c r="F251" s="71"/>
      <c r="G251" s="71"/>
      <c r="H251" s="71"/>
      <c r="I251" s="71"/>
      <c r="J251" s="71"/>
      <c r="K251" s="71"/>
      <c r="L251" s="71"/>
      <c r="M251" s="71"/>
      <c r="N251" s="71"/>
      <c r="O251" s="71"/>
      <c r="P251" s="71"/>
    </row>
    <row r="252" spans="2:16">
      <c r="B252" s="72" t="s">
        <v>279</v>
      </c>
      <c r="C252" s="123" t="s">
        <v>726</v>
      </c>
      <c r="D252" s="123"/>
      <c r="E252" s="123"/>
      <c r="F252" s="123"/>
      <c r="G252" s="123"/>
      <c r="H252" s="123"/>
      <c r="I252" s="123"/>
      <c r="J252" s="123"/>
      <c r="K252" s="123"/>
      <c r="L252" s="123"/>
      <c r="M252" s="123"/>
      <c r="N252" s="123"/>
      <c r="O252" s="123"/>
      <c r="P252" s="123"/>
    </row>
    <row r="253" spans="2:16">
      <c r="B253" s="72" t="s">
        <v>727</v>
      </c>
      <c r="C253" s="123" t="s">
        <v>728</v>
      </c>
      <c r="D253" s="123"/>
      <c r="E253" s="123"/>
      <c r="F253" s="123"/>
      <c r="G253" s="123"/>
      <c r="H253" s="123"/>
      <c r="I253" s="123"/>
      <c r="J253" s="123"/>
      <c r="K253" s="123"/>
      <c r="L253" s="123"/>
      <c r="M253" s="123"/>
      <c r="N253" s="123"/>
      <c r="O253" s="123"/>
      <c r="P253" s="123"/>
    </row>
  </sheetData>
  <autoFilter ref="B2:P58"/>
  <mergeCells count="11">
    <mergeCell ref="C178:P178"/>
    <mergeCell ref="C211:P211"/>
    <mergeCell ref="C246:P246"/>
    <mergeCell ref="C252:P252"/>
    <mergeCell ref="C253:P253"/>
    <mergeCell ref="C159:P159"/>
    <mergeCell ref="B1:P1"/>
    <mergeCell ref="C3:P3"/>
    <mergeCell ref="C60:P60"/>
    <mergeCell ref="C89:P89"/>
    <mergeCell ref="C122:P122"/>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P90"/>
  <sheetViews>
    <sheetView topLeftCell="A4" zoomScaleNormal="100" workbookViewId="0">
      <selection activeCell="C7" sqref="C7"/>
    </sheetView>
  </sheetViews>
  <sheetFormatPr baseColWidth="10" defaultRowHeight="16.5"/>
  <cols>
    <col min="2" max="2" width="4.5" style="3" bestFit="1" customWidth="1"/>
    <col min="3" max="3" width="23.375" style="5" customWidth="1"/>
    <col min="4" max="4" width="20.5" style="5" customWidth="1"/>
    <col min="5" max="14" width="5" customWidth="1"/>
    <col min="15" max="15" width="9.625" customWidth="1"/>
    <col min="16" max="16" width="45.625" customWidth="1"/>
  </cols>
  <sheetData>
    <row r="1" spans="2:16">
      <c r="B1" s="124" t="s">
        <v>273</v>
      </c>
      <c r="C1" s="124"/>
      <c r="D1" s="124"/>
    </row>
    <row r="2" spans="2:16" ht="17.25" thickBot="1"/>
    <row r="3" spans="2:16">
      <c r="B3" s="129" t="s">
        <v>70</v>
      </c>
      <c r="C3" s="125" t="s">
        <v>275</v>
      </c>
      <c r="D3" s="125" t="s">
        <v>71</v>
      </c>
      <c r="E3" s="125" t="s">
        <v>276</v>
      </c>
      <c r="F3" s="125"/>
      <c r="G3" s="125"/>
      <c r="H3" s="125"/>
      <c r="I3" s="125"/>
      <c r="J3" s="125"/>
      <c r="K3" s="125"/>
      <c r="L3" s="125"/>
      <c r="M3" s="125"/>
      <c r="N3" s="125"/>
      <c r="O3" s="125" t="s">
        <v>277</v>
      </c>
      <c r="P3" s="127" t="s">
        <v>278</v>
      </c>
    </row>
    <row r="4" spans="2:16" ht="17.25" thickBot="1">
      <c r="B4" s="130"/>
      <c r="C4" s="126"/>
      <c r="D4" s="126"/>
      <c r="E4" s="10" t="s">
        <v>400</v>
      </c>
      <c r="F4" s="10" t="s">
        <v>401</v>
      </c>
      <c r="G4" s="10" t="s">
        <v>402</v>
      </c>
      <c r="H4" s="10" t="s">
        <v>403</v>
      </c>
      <c r="I4" s="10" t="s">
        <v>404</v>
      </c>
      <c r="J4" s="10" t="s">
        <v>405</v>
      </c>
      <c r="K4" s="10" t="s">
        <v>406</v>
      </c>
      <c r="L4" s="10" t="s">
        <v>407</v>
      </c>
      <c r="M4" s="10" t="s">
        <v>408</v>
      </c>
      <c r="N4" s="10" t="s">
        <v>409</v>
      </c>
      <c r="O4" s="126"/>
      <c r="P4" s="128"/>
    </row>
    <row r="5" spans="2:16" ht="76.5">
      <c r="B5" s="11" t="s">
        <v>72</v>
      </c>
      <c r="C5" s="12" t="s">
        <v>73</v>
      </c>
      <c r="D5" s="12" t="s">
        <v>351</v>
      </c>
      <c r="E5" s="13" t="s">
        <v>279</v>
      </c>
      <c r="F5" s="13" t="s">
        <v>279</v>
      </c>
      <c r="G5" s="13" t="s">
        <v>279</v>
      </c>
      <c r="H5" s="13" t="s">
        <v>279</v>
      </c>
      <c r="I5" s="13" t="s">
        <v>279</v>
      </c>
      <c r="J5" s="13" t="s">
        <v>279</v>
      </c>
      <c r="K5" s="11"/>
      <c r="L5" s="11"/>
      <c r="M5" s="11"/>
      <c r="N5" s="11"/>
      <c r="O5" s="13" t="s">
        <v>279</v>
      </c>
      <c r="P5" s="23" t="s">
        <v>280</v>
      </c>
    </row>
    <row r="6" spans="2:16" ht="51">
      <c r="B6" s="14" t="s">
        <v>74</v>
      </c>
      <c r="C6" s="15" t="s">
        <v>281</v>
      </c>
      <c r="D6" s="15" t="s">
        <v>352</v>
      </c>
      <c r="E6" s="16" t="s">
        <v>410</v>
      </c>
      <c r="F6" s="16" t="s">
        <v>410</v>
      </c>
      <c r="G6" s="14"/>
      <c r="H6" s="16" t="s">
        <v>410</v>
      </c>
      <c r="I6" s="16" t="s">
        <v>410</v>
      </c>
      <c r="J6" s="14"/>
      <c r="K6" s="14"/>
      <c r="L6" s="14"/>
      <c r="M6" s="14"/>
      <c r="N6" s="14"/>
      <c r="O6" s="16" t="s">
        <v>279</v>
      </c>
      <c r="P6" s="15" t="s">
        <v>282</v>
      </c>
    </row>
    <row r="7" spans="2:16" ht="38.25">
      <c r="B7" s="17" t="s">
        <v>75</v>
      </c>
      <c r="C7" s="18" t="s">
        <v>76</v>
      </c>
      <c r="D7" s="18" t="s">
        <v>355</v>
      </c>
      <c r="E7" s="19" t="s">
        <v>279</v>
      </c>
      <c r="F7" s="19" t="s">
        <v>279</v>
      </c>
      <c r="G7" s="19" t="s">
        <v>279</v>
      </c>
      <c r="H7" s="19" t="s">
        <v>279</v>
      </c>
      <c r="I7" s="19" t="s">
        <v>279</v>
      </c>
      <c r="J7" s="19" t="s">
        <v>279</v>
      </c>
      <c r="K7" s="19" t="s">
        <v>279</v>
      </c>
      <c r="L7" s="19" t="s">
        <v>279</v>
      </c>
      <c r="M7" s="19" t="s">
        <v>279</v>
      </c>
      <c r="N7" s="19" t="s">
        <v>279</v>
      </c>
      <c r="O7" s="17"/>
      <c r="P7" s="24"/>
    </row>
    <row r="8" spans="2:16" ht="51">
      <c r="B8" s="14" t="s">
        <v>77</v>
      </c>
      <c r="C8" s="15" t="s">
        <v>283</v>
      </c>
      <c r="D8" s="15" t="s">
        <v>356</v>
      </c>
      <c r="E8" s="16" t="s">
        <v>279</v>
      </c>
      <c r="F8" s="16" t="s">
        <v>279</v>
      </c>
      <c r="G8" s="16" t="s">
        <v>279</v>
      </c>
      <c r="H8" s="16" t="s">
        <v>279</v>
      </c>
      <c r="I8" s="16" t="s">
        <v>279</v>
      </c>
      <c r="J8" s="16" t="s">
        <v>279</v>
      </c>
      <c r="K8" s="16" t="s">
        <v>279</v>
      </c>
      <c r="L8" s="16" t="s">
        <v>279</v>
      </c>
      <c r="M8" s="16" t="s">
        <v>279</v>
      </c>
      <c r="N8" s="16" t="s">
        <v>279</v>
      </c>
      <c r="O8" s="16" t="s">
        <v>279</v>
      </c>
      <c r="P8" s="25"/>
    </row>
    <row r="9" spans="2:16" ht="140.25">
      <c r="B9" s="17" t="s">
        <v>78</v>
      </c>
      <c r="C9" s="18" t="s">
        <v>284</v>
      </c>
      <c r="D9" s="18" t="s">
        <v>357</v>
      </c>
      <c r="E9" s="19" t="s">
        <v>279</v>
      </c>
      <c r="F9" s="19" t="s">
        <v>279</v>
      </c>
      <c r="G9" s="19" t="s">
        <v>279</v>
      </c>
      <c r="H9" s="19" t="s">
        <v>279</v>
      </c>
      <c r="I9" s="19" t="s">
        <v>279</v>
      </c>
      <c r="J9" s="19" t="s">
        <v>279</v>
      </c>
      <c r="K9" s="19" t="s">
        <v>279</v>
      </c>
      <c r="L9" s="19" t="s">
        <v>279</v>
      </c>
      <c r="M9" s="19" t="s">
        <v>279</v>
      </c>
      <c r="N9" s="19" t="s">
        <v>279</v>
      </c>
      <c r="O9" s="17"/>
      <c r="P9" s="24" t="s">
        <v>285</v>
      </c>
    </row>
    <row r="10" spans="2:16" ht="25.5">
      <c r="B10" s="14" t="s">
        <v>79</v>
      </c>
      <c r="C10" s="15" t="s">
        <v>18</v>
      </c>
      <c r="D10" s="15" t="s">
        <v>358</v>
      </c>
      <c r="E10" s="16" t="s">
        <v>279</v>
      </c>
      <c r="F10" s="16" t="s">
        <v>279</v>
      </c>
      <c r="G10" s="16" t="s">
        <v>279</v>
      </c>
      <c r="H10" s="16" t="s">
        <v>279</v>
      </c>
      <c r="I10" s="16" t="s">
        <v>279</v>
      </c>
      <c r="J10" s="16" t="s">
        <v>279</v>
      </c>
      <c r="K10" s="16" t="s">
        <v>279</v>
      </c>
      <c r="L10" s="16" t="s">
        <v>279</v>
      </c>
      <c r="M10" s="16" t="s">
        <v>279</v>
      </c>
      <c r="N10" s="16" t="s">
        <v>279</v>
      </c>
      <c r="O10" s="14"/>
      <c r="P10" s="25"/>
    </row>
    <row r="11" spans="2:16" ht="127.5">
      <c r="B11" s="17" t="s">
        <v>80</v>
      </c>
      <c r="C11" s="18" t="s">
        <v>286</v>
      </c>
      <c r="D11" s="18" t="s">
        <v>359</v>
      </c>
      <c r="E11" s="19" t="s">
        <v>279</v>
      </c>
      <c r="F11" s="17"/>
      <c r="G11" s="17"/>
      <c r="H11" s="19" t="s">
        <v>279</v>
      </c>
      <c r="I11" s="19" t="s">
        <v>279</v>
      </c>
      <c r="J11" s="19" t="s">
        <v>279</v>
      </c>
      <c r="K11" s="17"/>
      <c r="L11" s="17"/>
      <c r="M11" s="17"/>
      <c r="N11" s="17"/>
      <c r="O11" s="17"/>
      <c r="P11" s="24" t="s">
        <v>287</v>
      </c>
    </row>
    <row r="12" spans="2:16" ht="25.5">
      <c r="B12" s="14" t="s">
        <v>81</v>
      </c>
      <c r="C12" s="15" t="s">
        <v>20</v>
      </c>
      <c r="D12" s="15" t="s">
        <v>360</v>
      </c>
      <c r="E12" s="16" t="s">
        <v>279</v>
      </c>
      <c r="F12" s="14"/>
      <c r="G12" s="14"/>
      <c r="H12" s="16" t="s">
        <v>279</v>
      </c>
      <c r="I12" s="14"/>
      <c r="J12" s="14"/>
      <c r="K12" s="14"/>
      <c r="L12" s="14"/>
      <c r="M12" s="14"/>
      <c r="N12" s="14"/>
      <c r="O12" s="14"/>
      <c r="P12" s="25"/>
    </row>
    <row r="13" spans="2:16" ht="38.25">
      <c r="B13" s="17" t="s">
        <v>82</v>
      </c>
      <c r="C13" s="18" t="s">
        <v>288</v>
      </c>
      <c r="D13" s="18" t="s">
        <v>361</v>
      </c>
      <c r="E13" s="19" t="s">
        <v>279</v>
      </c>
      <c r="F13" s="19" t="s">
        <v>279</v>
      </c>
      <c r="G13" s="19" t="s">
        <v>279</v>
      </c>
      <c r="H13" s="19" t="s">
        <v>279</v>
      </c>
      <c r="I13" s="19" t="s">
        <v>279</v>
      </c>
      <c r="J13" s="19" t="s">
        <v>279</v>
      </c>
      <c r="K13" s="17"/>
      <c r="L13" s="17"/>
      <c r="M13" s="17"/>
      <c r="N13" s="17"/>
      <c r="O13" s="19" t="s">
        <v>279</v>
      </c>
      <c r="P13" s="24"/>
    </row>
    <row r="14" spans="2:16" ht="25.5">
      <c r="B14" s="14" t="s">
        <v>83</v>
      </c>
      <c r="C14" s="15" t="s">
        <v>289</v>
      </c>
      <c r="D14" s="15" t="s">
        <v>362</v>
      </c>
      <c r="E14" s="16" t="s">
        <v>279</v>
      </c>
      <c r="F14" s="16" t="s">
        <v>279</v>
      </c>
      <c r="G14" s="16" t="s">
        <v>279</v>
      </c>
      <c r="H14" s="16" t="s">
        <v>279</v>
      </c>
      <c r="I14" s="16" t="s">
        <v>279</v>
      </c>
      <c r="J14" s="16" t="s">
        <v>279</v>
      </c>
      <c r="K14" s="14"/>
      <c r="L14" s="14"/>
      <c r="M14" s="14"/>
      <c r="N14" s="14"/>
      <c r="O14" s="16" t="s">
        <v>279</v>
      </c>
      <c r="P14" s="25"/>
    </row>
    <row r="15" spans="2:16" ht="38.25">
      <c r="B15" s="17" t="s">
        <v>84</v>
      </c>
      <c r="C15" s="18" t="s">
        <v>290</v>
      </c>
      <c r="D15" s="18" t="s">
        <v>363</v>
      </c>
      <c r="E15" s="19"/>
      <c r="F15" s="19" t="s">
        <v>411</v>
      </c>
      <c r="G15" s="19" t="s">
        <v>411</v>
      </c>
      <c r="H15" s="19" t="s">
        <v>411</v>
      </c>
      <c r="I15" s="19" t="s">
        <v>411</v>
      </c>
      <c r="J15" s="19" t="s">
        <v>411</v>
      </c>
      <c r="K15" s="19" t="s">
        <v>411</v>
      </c>
      <c r="L15" s="19" t="s">
        <v>411</v>
      </c>
      <c r="M15" s="19" t="s">
        <v>411</v>
      </c>
      <c r="N15" s="19" t="s">
        <v>411</v>
      </c>
      <c r="O15" s="17"/>
      <c r="P15" s="24" t="s">
        <v>291</v>
      </c>
    </row>
    <row r="16" spans="2:16" ht="38.25">
      <c r="B16" s="14" t="s">
        <v>86</v>
      </c>
      <c r="C16" s="15" t="s">
        <v>292</v>
      </c>
      <c r="D16" s="15" t="s">
        <v>364</v>
      </c>
      <c r="E16" s="16" t="s">
        <v>412</v>
      </c>
      <c r="F16" s="14"/>
      <c r="G16" s="14"/>
      <c r="H16" s="16" t="s">
        <v>412</v>
      </c>
      <c r="I16" s="14"/>
      <c r="J16" s="14"/>
      <c r="K16" s="14"/>
      <c r="L16" s="14"/>
      <c r="M16" s="14"/>
      <c r="N16" s="14"/>
      <c r="O16" s="14"/>
      <c r="P16" s="25" t="s">
        <v>293</v>
      </c>
    </row>
    <row r="17" spans="2:16" ht="25.5">
      <c r="B17" s="17" t="s">
        <v>87</v>
      </c>
      <c r="C17" s="18" t="s">
        <v>88</v>
      </c>
      <c r="D17" s="18" t="s">
        <v>365</v>
      </c>
      <c r="E17" s="19" t="s">
        <v>279</v>
      </c>
      <c r="F17" s="19" t="s">
        <v>279</v>
      </c>
      <c r="G17" s="19" t="s">
        <v>279</v>
      </c>
      <c r="H17" s="19" t="s">
        <v>279</v>
      </c>
      <c r="I17" s="19" t="s">
        <v>279</v>
      </c>
      <c r="J17" s="19" t="s">
        <v>279</v>
      </c>
      <c r="K17" s="19" t="s">
        <v>279</v>
      </c>
      <c r="L17" s="19" t="s">
        <v>279</v>
      </c>
      <c r="M17" s="19" t="s">
        <v>279</v>
      </c>
      <c r="N17" s="19" t="s">
        <v>279</v>
      </c>
      <c r="O17" s="19" t="s">
        <v>279</v>
      </c>
      <c r="P17" s="24"/>
    </row>
    <row r="18" spans="2:16" ht="25.5">
      <c r="B18" s="14" t="s">
        <v>89</v>
      </c>
      <c r="C18" s="15" t="s">
        <v>24</v>
      </c>
      <c r="D18" s="15" t="s">
        <v>366</v>
      </c>
      <c r="E18" s="16" t="s">
        <v>279</v>
      </c>
      <c r="F18" s="14"/>
      <c r="G18" s="14"/>
      <c r="H18" s="14"/>
      <c r="I18" s="14"/>
      <c r="J18" s="14"/>
      <c r="K18" s="14"/>
      <c r="L18" s="14"/>
      <c r="M18" s="14"/>
      <c r="N18" s="14"/>
      <c r="O18" s="14"/>
      <c r="P18" s="25"/>
    </row>
    <row r="19" spans="2:16" ht="25.5">
      <c r="B19" s="17" t="s">
        <v>90</v>
      </c>
      <c r="C19" s="18" t="s">
        <v>91</v>
      </c>
      <c r="D19" s="18" t="s">
        <v>367</v>
      </c>
      <c r="E19" s="17"/>
      <c r="F19" s="19" t="s">
        <v>413</v>
      </c>
      <c r="G19" s="19" t="s">
        <v>413</v>
      </c>
      <c r="H19" s="17"/>
      <c r="I19" s="19" t="s">
        <v>413</v>
      </c>
      <c r="J19" s="19" t="s">
        <v>413</v>
      </c>
      <c r="K19" s="17"/>
      <c r="L19" s="17"/>
      <c r="M19" s="17"/>
      <c r="N19" s="17"/>
      <c r="O19" s="19" t="s">
        <v>279</v>
      </c>
      <c r="P19" s="24" t="s">
        <v>294</v>
      </c>
    </row>
    <row r="20" spans="2:16" ht="25.5">
      <c r="B20" s="14" t="s">
        <v>92</v>
      </c>
      <c r="C20" s="15" t="s">
        <v>91</v>
      </c>
      <c r="D20" s="15" t="s">
        <v>368</v>
      </c>
      <c r="E20" s="16" t="s">
        <v>279</v>
      </c>
      <c r="F20" s="14"/>
      <c r="G20" s="14"/>
      <c r="H20" s="14" t="s">
        <v>279</v>
      </c>
      <c r="I20" s="14"/>
      <c r="J20" s="14"/>
      <c r="K20" s="14"/>
      <c r="L20" s="14"/>
      <c r="M20" s="14"/>
      <c r="N20" s="14"/>
      <c r="O20" s="16" t="s">
        <v>279</v>
      </c>
      <c r="P20" s="25"/>
    </row>
    <row r="21" spans="2:16" ht="38.25">
      <c r="B21" s="17" t="s">
        <v>93</v>
      </c>
      <c r="C21" s="18" t="s">
        <v>295</v>
      </c>
      <c r="D21" s="18" t="s">
        <v>369</v>
      </c>
      <c r="E21" s="19" t="s">
        <v>279</v>
      </c>
      <c r="F21" s="17"/>
      <c r="G21" s="17"/>
      <c r="H21" s="19" t="s">
        <v>279</v>
      </c>
      <c r="I21" s="17"/>
      <c r="J21" s="17"/>
      <c r="K21" s="17"/>
      <c r="L21" s="17"/>
      <c r="M21" s="17"/>
      <c r="N21" s="17"/>
      <c r="O21" s="17"/>
      <c r="P21" s="24"/>
    </row>
    <row r="22" spans="2:16" ht="25.5">
      <c r="B22" s="14" t="s">
        <v>94</v>
      </c>
      <c r="C22" s="15" t="s">
        <v>27</v>
      </c>
      <c r="D22" s="15" t="s">
        <v>370</v>
      </c>
      <c r="E22" s="16" t="s">
        <v>279</v>
      </c>
      <c r="F22" s="16" t="s">
        <v>414</v>
      </c>
      <c r="G22" s="16" t="s">
        <v>414</v>
      </c>
      <c r="H22" s="16" t="s">
        <v>279</v>
      </c>
      <c r="I22" s="16" t="s">
        <v>279</v>
      </c>
      <c r="J22" s="16" t="s">
        <v>279</v>
      </c>
      <c r="K22" s="14"/>
      <c r="L22" s="14"/>
      <c r="M22" s="14"/>
      <c r="N22" s="14"/>
      <c r="O22" s="14"/>
      <c r="P22" s="25" t="s">
        <v>296</v>
      </c>
    </row>
    <row r="23" spans="2:16" ht="25.5">
      <c r="B23" s="17" t="s">
        <v>95</v>
      </c>
      <c r="C23" s="18" t="s">
        <v>64</v>
      </c>
      <c r="D23" s="18" t="s">
        <v>371</v>
      </c>
      <c r="E23" s="17"/>
      <c r="F23" s="17"/>
      <c r="G23" s="17"/>
      <c r="H23" s="17"/>
      <c r="I23" s="17"/>
      <c r="J23" s="17"/>
      <c r="K23" s="17"/>
      <c r="L23" s="17"/>
      <c r="M23" s="17"/>
      <c r="N23" s="17"/>
      <c r="O23" s="17"/>
      <c r="P23" s="24"/>
    </row>
    <row r="24" spans="2:16" ht="25.5">
      <c r="B24" s="14" t="s">
        <v>96</v>
      </c>
      <c r="C24" s="15" t="s">
        <v>97</v>
      </c>
      <c r="D24" s="15" t="s">
        <v>372</v>
      </c>
      <c r="E24" s="16" t="s">
        <v>279</v>
      </c>
      <c r="F24" s="14"/>
      <c r="G24" s="14"/>
      <c r="H24" s="14"/>
      <c r="I24" s="14"/>
      <c r="J24" s="14"/>
      <c r="K24" s="14"/>
      <c r="L24" s="14"/>
      <c r="M24" s="14"/>
      <c r="N24" s="14"/>
      <c r="O24" s="16" t="s">
        <v>279</v>
      </c>
      <c r="P24" s="25"/>
    </row>
    <row r="25" spans="2:16" ht="38.25">
      <c r="B25" s="17" t="s">
        <v>98</v>
      </c>
      <c r="C25" s="18" t="s">
        <v>297</v>
      </c>
      <c r="D25" s="18" t="s">
        <v>359</v>
      </c>
      <c r="E25" s="19" t="s">
        <v>279</v>
      </c>
      <c r="F25" s="19" t="s">
        <v>279</v>
      </c>
      <c r="G25" s="19" t="s">
        <v>279</v>
      </c>
      <c r="H25" s="19" t="s">
        <v>279</v>
      </c>
      <c r="I25" s="19" t="s">
        <v>279</v>
      </c>
      <c r="J25" s="19" t="s">
        <v>279</v>
      </c>
      <c r="K25" s="17"/>
      <c r="L25" s="17"/>
      <c r="M25" s="17"/>
      <c r="N25" s="17"/>
      <c r="O25" s="17"/>
      <c r="P25" s="24"/>
    </row>
    <row r="26" spans="2:16" ht="38.25">
      <c r="B26" s="14" t="s">
        <v>99</v>
      </c>
      <c r="C26" s="15" t="s">
        <v>298</v>
      </c>
      <c r="D26" s="15" t="s">
        <v>373</v>
      </c>
      <c r="E26" s="16" t="s">
        <v>279</v>
      </c>
      <c r="F26" s="16" t="s">
        <v>279</v>
      </c>
      <c r="G26" s="16" t="s">
        <v>279</v>
      </c>
      <c r="H26" s="16" t="s">
        <v>279</v>
      </c>
      <c r="I26" s="16" t="s">
        <v>279</v>
      </c>
      <c r="J26" s="16" t="s">
        <v>279</v>
      </c>
      <c r="K26" s="14"/>
      <c r="L26" s="14"/>
      <c r="M26" s="14"/>
      <c r="N26" s="14"/>
      <c r="O26" s="14"/>
      <c r="P26" s="25"/>
    </row>
    <row r="27" spans="2:16" ht="25.5">
      <c r="B27" s="17" t="s">
        <v>100</v>
      </c>
      <c r="C27" s="18" t="s">
        <v>299</v>
      </c>
      <c r="D27" s="18" t="s">
        <v>374</v>
      </c>
      <c r="E27" s="19" t="s">
        <v>279</v>
      </c>
      <c r="F27" s="19" t="s">
        <v>279</v>
      </c>
      <c r="G27" s="19" t="s">
        <v>279</v>
      </c>
      <c r="H27" s="19" t="s">
        <v>279</v>
      </c>
      <c r="I27" s="19" t="s">
        <v>279</v>
      </c>
      <c r="J27" s="19" t="s">
        <v>279</v>
      </c>
      <c r="K27" s="19" t="s">
        <v>279</v>
      </c>
      <c r="L27" s="19" t="s">
        <v>279</v>
      </c>
      <c r="M27" s="19" t="s">
        <v>279</v>
      </c>
      <c r="N27" s="19" t="s">
        <v>279</v>
      </c>
      <c r="O27" s="17"/>
      <c r="P27" s="24"/>
    </row>
    <row r="28" spans="2:16" ht="51">
      <c r="B28" s="14" t="s">
        <v>101</v>
      </c>
      <c r="C28" s="15" t="s">
        <v>300</v>
      </c>
      <c r="D28" s="15" t="s">
        <v>375</v>
      </c>
      <c r="E28" s="16" t="s">
        <v>279</v>
      </c>
      <c r="F28" s="16" t="s">
        <v>279</v>
      </c>
      <c r="G28" s="16" t="s">
        <v>279</v>
      </c>
      <c r="H28" s="16" t="s">
        <v>279</v>
      </c>
      <c r="I28" s="16" t="s">
        <v>279</v>
      </c>
      <c r="J28" s="16" t="s">
        <v>279</v>
      </c>
      <c r="K28" s="14"/>
      <c r="L28" s="14"/>
      <c r="M28" s="14"/>
      <c r="N28" s="14"/>
      <c r="O28" s="14"/>
      <c r="P28" s="25"/>
    </row>
    <row r="29" spans="2:16" ht="38.25">
      <c r="B29" s="17" t="s">
        <v>102</v>
      </c>
      <c r="C29" s="18" t="s">
        <v>103</v>
      </c>
      <c r="D29" s="18" t="s">
        <v>376</v>
      </c>
      <c r="E29" s="19" t="s">
        <v>279</v>
      </c>
      <c r="F29" s="19" t="s">
        <v>279</v>
      </c>
      <c r="G29" s="19" t="s">
        <v>279</v>
      </c>
      <c r="H29" s="19" t="s">
        <v>279</v>
      </c>
      <c r="I29" s="19" t="s">
        <v>279</v>
      </c>
      <c r="J29" s="19" t="s">
        <v>279</v>
      </c>
      <c r="K29" s="19" t="s">
        <v>279</v>
      </c>
      <c r="L29" s="19" t="s">
        <v>279</v>
      </c>
      <c r="M29" s="19" t="s">
        <v>279</v>
      </c>
      <c r="N29" s="19" t="s">
        <v>279</v>
      </c>
      <c r="O29" s="17"/>
      <c r="P29" s="24"/>
    </row>
    <row r="30" spans="2:16" ht="51">
      <c r="B30" s="14" t="s">
        <v>104</v>
      </c>
      <c r="C30" s="15" t="s">
        <v>105</v>
      </c>
      <c r="D30" s="15" t="s">
        <v>377</v>
      </c>
      <c r="E30" s="16" t="s">
        <v>279</v>
      </c>
      <c r="F30" s="16" t="s">
        <v>279</v>
      </c>
      <c r="G30" s="16" t="s">
        <v>279</v>
      </c>
      <c r="H30" s="16" t="s">
        <v>279</v>
      </c>
      <c r="I30" s="16" t="s">
        <v>279</v>
      </c>
      <c r="J30" s="16" t="s">
        <v>279</v>
      </c>
      <c r="K30" s="16" t="s">
        <v>279</v>
      </c>
      <c r="L30" s="16" t="s">
        <v>279</v>
      </c>
      <c r="M30" s="16" t="s">
        <v>279</v>
      </c>
      <c r="N30" s="16" t="s">
        <v>279</v>
      </c>
      <c r="O30" s="16" t="s">
        <v>279</v>
      </c>
      <c r="P30" s="25"/>
    </row>
    <row r="31" spans="2:16" ht="76.5">
      <c r="B31" s="17" t="s">
        <v>106</v>
      </c>
      <c r="C31" s="18" t="s">
        <v>107</v>
      </c>
      <c r="D31" s="18" t="s">
        <v>378</v>
      </c>
      <c r="E31" s="19" t="s">
        <v>279</v>
      </c>
      <c r="F31" s="19" t="s">
        <v>279</v>
      </c>
      <c r="G31" s="19" t="s">
        <v>279</v>
      </c>
      <c r="H31" s="19" t="s">
        <v>279</v>
      </c>
      <c r="I31" s="19" t="s">
        <v>279</v>
      </c>
      <c r="J31" s="19" t="s">
        <v>279</v>
      </c>
      <c r="K31" s="19" t="s">
        <v>279</v>
      </c>
      <c r="L31" s="19" t="s">
        <v>279</v>
      </c>
      <c r="M31" s="19" t="s">
        <v>279</v>
      </c>
      <c r="N31" s="19" t="s">
        <v>279</v>
      </c>
      <c r="O31" s="19" t="s">
        <v>279</v>
      </c>
      <c r="P31" s="24"/>
    </row>
    <row r="32" spans="2:16" ht="25.5">
      <c r="B32" s="14" t="s">
        <v>108</v>
      </c>
      <c r="C32" s="15" t="s">
        <v>30</v>
      </c>
      <c r="D32" s="15" t="s">
        <v>379</v>
      </c>
      <c r="E32" s="16" t="s">
        <v>279</v>
      </c>
      <c r="F32" s="16" t="s">
        <v>279</v>
      </c>
      <c r="G32" s="16" t="s">
        <v>279</v>
      </c>
      <c r="H32" s="16" t="s">
        <v>279</v>
      </c>
      <c r="I32" s="16" t="s">
        <v>279</v>
      </c>
      <c r="J32" s="16" t="s">
        <v>279</v>
      </c>
      <c r="K32" s="14"/>
      <c r="L32" s="14"/>
      <c r="M32" s="14"/>
      <c r="N32" s="14"/>
      <c r="O32" s="16" t="s">
        <v>279</v>
      </c>
      <c r="P32" s="25"/>
    </row>
    <row r="33" spans="2:16" ht="38.25">
      <c r="B33" s="17" t="s">
        <v>109</v>
      </c>
      <c r="C33" s="18" t="s">
        <v>301</v>
      </c>
      <c r="D33" s="18" t="s">
        <v>380</v>
      </c>
      <c r="E33" s="19" t="s">
        <v>279</v>
      </c>
      <c r="F33" s="19" t="s">
        <v>279</v>
      </c>
      <c r="G33" s="19" t="s">
        <v>279</v>
      </c>
      <c r="H33" s="19" t="s">
        <v>279</v>
      </c>
      <c r="I33" s="19" t="s">
        <v>279</v>
      </c>
      <c r="J33" s="19" t="s">
        <v>279</v>
      </c>
      <c r="K33" s="19" t="s">
        <v>279</v>
      </c>
      <c r="L33" s="19" t="s">
        <v>279</v>
      </c>
      <c r="M33" s="19" t="s">
        <v>279</v>
      </c>
      <c r="N33" s="19" t="s">
        <v>279</v>
      </c>
      <c r="O33" s="19" t="s">
        <v>279</v>
      </c>
      <c r="P33" s="24"/>
    </row>
    <row r="34" spans="2:16" ht="38.25">
      <c r="B34" s="14" t="s">
        <v>110</v>
      </c>
      <c r="C34" s="15" t="s">
        <v>302</v>
      </c>
      <c r="D34" s="15" t="s">
        <v>381</v>
      </c>
      <c r="E34" s="16" t="s">
        <v>279</v>
      </c>
      <c r="F34" s="16" t="s">
        <v>279</v>
      </c>
      <c r="G34" s="16" t="s">
        <v>279</v>
      </c>
      <c r="H34" s="16" t="s">
        <v>279</v>
      </c>
      <c r="I34" s="16" t="s">
        <v>279</v>
      </c>
      <c r="J34" s="16" t="s">
        <v>279</v>
      </c>
      <c r="K34" s="16" t="s">
        <v>279</v>
      </c>
      <c r="L34" s="16" t="s">
        <v>279</v>
      </c>
      <c r="M34" s="16" t="s">
        <v>279</v>
      </c>
      <c r="N34" s="16" t="s">
        <v>279</v>
      </c>
      <c r="O34" s="16" t="s">
        <v>279</v>
      </c>
      <c r="P34" s="25"/>
    </row>
    <row r="35" spans="2:16" ht="51">
      <c r="B35" s="17" t="s">
        <v>111</v>
      </c>
      <c r="C35" s="18" t="s">
        <v>112</v>
      </c>
      <c r="D35" s="18" t="s">
        <v>382</v>
      </c>
      <c r="E35" s="19" t="s">
        <v>279</v>
      </c>
      <c r="F35" s="19" t="s">
        <v>279</v>
      </c>
      <c r="G35" s="19" t="s">
        <v>279</v>
      </c>
      <c r="H35" s="19" t="s">
        <v>279</v>
      </c>
      <c r="I35" s="19" t="s">
        <v>279</v>
      </c>
      <c r="J35" s="19" t="s">
        <v>279</v>
      </c>
      <c r="K35" s="19" t="s">
        <v>279</v>
      </c>
      <c r="L35" s="19" t="s">
        <v>279</v>
      </c>
      <c r="M35" s="19" t="s">
        <v>279</v>
      </c>
      <c r="N35" s="19" t="s">
        <v>279</v>
      </c>
      <c r="O35" s="19" t="s">
        <v>279</v>
      </c>
      <c r="P35" s="24"/>
    </row>
    <row r="36" spans="2:16" ht="63.75">
      <c r="B36" s="14" t="s">
        <v>113</v>
      </c>
      <c r="C36" s="15" t="s">
        <v>303</v>
      </c>
      <c r="D36" s="15" t="s">
        <v>383</v>
      </c>
      <c r="E36" s="16" t="s">
        <v>279</v>
      </c>
      <c r="F36" s="16" t="s">
        <v>279</v>
      </c>
      <c r="G36" s="16" t="s">
        <v>279</v>
      </c>
      <c r="H36" s="16" t="s">
        <v>279</v>
      </c>
      <c r="I36" s="16" t="s">
        <v>279</v>
      </c>
      <c r="J36" s="16" t="s">
        <v>279</v>
      </c>
      <c r="K36" s="14"/>
      <c r="L36" s="14"/>
      <c r="M36" s="14"/>
      <c r="N36" s="14"/>
      <c r="O36" s="16" t="s">
        <v>279</v>
      </c>
      <c r="P36" s="25"/>
    </row>
    <row r="37" spans="2:16" ht="63.75">
      <c r="B37" s="17" t="s">
        <v>114</v>
      </c>
      <c r="C37" s="18" t="s">
        <v>304</v>
      </c>
      <c r="D37" s="18" t="s">
        <v>384</v>
      </c>
      <c r="E37" s="19" t="s">
        <v>279</v>
      </c>
      <c r="F37" s="19" t="s">
        <v>279</v>
      </c>
      <c r="G37" s="19" t="s">
        <v>279</v>
      </c>
      <c r="H37" s="19" t="s">
        <v>279</v>
      </c>
      <c r="I37" s="19" t="s">
        <v>279</v>
      </c>
      <c r="J37" s="19" t="s">
        <v>279</v>
      </c>
      <c r="K37" s="19" t="s">
        <v>279</v>
      </c>
      <c r="L37" s="19" t="s">
        <v>279</v>
      </c>
      <c r="M37" s="19" t="s">
        <v>279</v>
      </c>
      <c r="N37" s="19" t="s">
        <v>279</v>
      </c>
      <c r="O37" s="19" t="s">
        <v>279</v>
      </c>
      <c r="P37" s="24"/>
    </row>
    <row r="38" spans="2:16" ht="25.5">
      <c r="B38" s="14" t="s">
        <v>115</v>
      </c>
      <c r="C38" s="15" t="s">
        <v>305</v>
      </c>
      <c r="D38" s="15" t="s">
        <v>385</v>
      </c>
      <c r="E38" s="16" t="s">
        <v>279</v>
      </c>
      <c r="F38" s="16" t="s">
        <v>279</v>
      </c>
      <c r="G38" s="16" t="s">
        <v>279</v>
      </c>
      <c r="H38" s="16" t="s">
        <v>279</v>
      </c>
      <c r="I38" s="16" t="s">
        <v>279</v>
      </c>
      <c r="J38" s="16" t="s">
        <v>279</v>
      </c>
      <c r="K38" s="14"/>
      <c r="L38" s="14"/>
      <c r="M38" s="14"/>
      <c r="N38" s="14"/>
      <c r="O38" s="16" t="s">
        <v>279</v>
      </c>
      <c r="P38" s="25"/>
    </row>
    <row r="39" spans="2:16" ht="51">
      <c r="B39" s="17" t="s">
        <v>116</v>
      </c>
      <c r="C39" s="18" t="s">
        <v>306</v>
      </c>
      <c r="D39" s="18" t="s">
        <v>386</v>
      </c>
      <c r="E39" s="19" t="s">
        <v>279</v>
      </c>
      <c r="F39" s="19" t="s">
        <v>279</v>
      </c>
      <c r="G39" s="19" t="s">
        <v>279</v>
      </c>
      <c r="H39" s="19" t="s">
        <v>279</v>
      </c>
      <c r="I39" s="19" t="s">
        <v>279</v>
      </c>
      <c r="J39" s="19" t="s">
        <v>279</v>
      </c>
      <c r="K39" s="17"/>
      <c r="L39" s="17"/>
      <c r="M39" s="17"/>
      <c r="N39" s="17"/>
      <c r="O39" s="19" t="s">
        <v>279</v>
      </c>
      <c r="P39" s="24"/>
    </row>
    <row r="40" spans="2:16" ht="63.75">
      <c r="B40" s="14" t="s">
        <v>117</v>
      </c>
      <c r="C40" s="15" t="s">
        <v>307</v>
      </c>
      <c r="D40" s="15" t="s">
        <v>387</v>
      </c>
      <c r="E40" s="16" t="s">
        <v>279</v>
      </c>
      <c r="F40" s="16" t="s">
        <v>279</v>
      </c>
      <c r="G40" s="16" t="s">
        <v>279</v>
      </c>
      <c r="H40" s="16" t="s">
        <v>279</v>
      </c>
      <c r="I40" s="16" t="s">
        <v>279</v>
      </c>
      <c r="J40" s="16" t="s">
        <v>279</v>
      </c>
      <c r="K40" s="14"/>
      <c r="L40" s="14"/>
      <c r="M40" s="14"/>
      <c r="N40" s="14"/>
      <c r="O40" s="16" t="s">
        <v>279</v>
      </c>
      <c r="P40" s="25"/>
    </row>
    <row r="41" spans="2:16" ht="38.25">
      <c r="B41" s="17" t="s">
        <v>118</v>
      </c>
      <c r="C41" s="18" t="s">
        <v>308</v>
      </c>
      <c r="D41" s="18" t="s">
        <v>388</v>
      </c>
      <c r="E41" s="19" t="s">
        <v>279</v>
      </c>
      <c r="F41" s="19" t="s">
        <v>279</v>
      </c>
      <c r="G41" s="19" t="s">
        <v>279</v>
      </c>
      <c r="H41" s="19" t="s">
        <v>279</v>
      </c>
      <c r="I41" s="19" t="s">
        <v>279</v>
      </c>
      <c r="J41" s="19" t="s">
        <v>279</v>
      </c>
      <c r="K41" s="17"/>
      <c r="L41" s="17"/>
      <c r="M41" s="17"/>
      <c r="N41" s="17"/>
      <c r="O41" s="19" t="s">
        <v>279</v>
      </c>
      <c r="P41" s="24"/>
    </row>
    <row r="42" spans="2:16" ht="25.5">
      <c r="B42" s="14" t="s">
        <v>119</v>
      </c>
      <c r="C42" s="15" t="s">
        <v>37</v>
      </c>
      <c r="D42" s="15" t="s">
        <v>389</v>
      </c>
      <c r="E42" s="16" t="s">
        <v>279</v>
      </c>
      <c r="F42" s="16" t="s">
        <v>279</v>
      </c>
      <c r="G42" s="16" t="s">
        <v>279</v>
      </c>
      <c r="H42" s="16" t="s">
        <v>279</v>
      </c>
      <c r="I42" s="16" t="s">
        <v>279</v>
      </c>
      <c r="J42" s="16" t="s">
        <v>279</v>
      </c>
      <c r="K42" s="14"/>
      <c r="L42" s="14"/>
      <c r="M42" s="14"/>
      <c r="N42" s="14"/>
      <c r="O42" s="16" t="s">
        <v>279</v>
      </c>
      <c r="P42" s="25"/>
    </row>
    <row r="43" spans="2:16" ht="127.5">
      <c r="B43" s="17" t="s">
        <v>120</v>
      </c>
      <c r="C43" s="18" t="s">
        <v>38</v>
      </c>
      <c r="D43" s="18" t="s">
        <v>390</v>
      </c>
      <c r="E43" s="19" t="s">
        <v>279</v>
      </c>
      <c r="F43" s="19" t="s">
        <v>279</v>
      </c>
      <c r="G43" s="19" t="s">
        <v>279</v>
      </c>
      <c r="H43" s="19" t="s">
        <v>279</v>
      </c>
      <c r="I43" s="19" t="s">
        <v>279</v>
      </c>
      <c r="J43" s="19" t="s">
        <v>279</v>
      </c>
      <c r="K43" s="17"/>
      <c r="L43" s="17"/>
      <c r="M43" s="17"/>
      <c r="N43" s="17"/>
      <c r="O43" s="17"/>
      <c r="P43" s="24" t="s">
        <v>309</v>
      </c>
    </row>
    <row r="44" spans="2:16" ht="38.25">
      <c r="B44" s="14" t="s">
        <v>121</v>
      </c>
      <c r="C44" s="15" t="s">
        <v>39</v>
      </c>
      <c r="D44" s="15" t="s">
        <v>391</v>
      </c>
      <c r="E44" s="16" t="s">
        <v>279</v>
      </c>
      <c r="F44" s="16" t="s">
        <v>279</v>
      </c>
      <c r="G44" s="16" t="s">
        <v>279</v>
      </c>
      <c r="H44" s="16" t="s">
        <v>279</v>
      </c>
      <c r="I44" s="16" t="s">
        <v>279</v>
      </c>
      <c r="J44" s="16" t="s">
        <v>279</v>
      </c>
      <c r="K44" s="16" t="s">
        <v>279</v>
      </c>
      <c r="L44" s="16" t="s">
        <v>279</v>
      </c>
      <c r="M44" s="16" t="s">
        <v>279</v>
      </c>
      <c r="N44" s="16" t="s">
        <v>279</v>
      </c>
      <c r="O44" s="16" t="s">
        <v>279</v>
      </c>
      <c r="P44" s="25"/>
    </row>
    <row r="45" spans="2:16" ht="38.25">
      <c r="B45" s="17" t="s">
        <v>122</v>
      </c>
      <c r="C45" s="18" t="s">
        <v>40</v>
      </c>
      <c r="D45" s="18" t="s">
        <v>392</v>
      </c>
      <c r="E45" s="19" t="s">
        <v>279</v>
      </c>
      <c r="F45" s="19" t="s">
        <v>279</v>
      </c>
      <c r="G45" s="19" t="s">
        <v>279</v>
      </c>
      <c r="H45" s="19" t="s">
        <v>279</v>
      </c>
      <c r="I45" s="19" t="s">
        <v>279</v>
      </c>
      <c r="J45" s="19" t="s">
        <v>279</v>
      </c>
      <c r="K45" s="19" t="s">
        <v>279</v>
      </c>
      <c r="L45" s="19" t="s">
        <v>279</v>
      </c>
      <c r="M45" s="19" t="s">
        <v>279</v>
      </c>
      <c r="N45" s="19" t="s">
        <v>279</v>
      </c>
      <c r="O45" s="19" t="s">
        <v>279</v>
      </c>
      <c r="P45" s="24"/>
    </row>
    <row r="46" spans="2:16" ht="25.5">
      <c r="B46" s="14" t="s">
        <v>123</v>
      </c>
      <c r="C46" s="15" t="s">
        <v>124</v>
      </c>
      <c r="D46" s="15" t="s">
        <v>393</v>
      </c>
      <c r="E46" s="16" t="s">
        <v>279</v>
      </c>
      <c r="F46" s="16" t="s">
        <v>279</v>
      </c>
      <c r="G46" s="16" t="s">
        <v>279</v>
      </c>
      <c r="H46" s="16" t="s">
        <v>279</v>
      </c>
      <c r="I46" s="16" t="s">
        <v>279</v>
      </c>
      <c r="J46" s="16" t="s">
        <v>279</v>
      </c>
      <c r="K46" s="14"/>
      <c r="L46" s="14"/>
      <c r="M46" s="14"/>
      <c r="N46" s="14"/>
      <c r="O46" s="14"/>
      <c r="P46" s="25"/>
    </row>
    <row r="47" spans="2:16" ht="63.75">
      <c r="B47" s="17" t="s">
        <v>125</v>
      </c>
      <c r="C47" s="18" t="s">
        <v>310</v>
      </c>
      <c r="D47" s="18" t="s">
        <v>394</v>
      </c>
      <c r="E47" s="19" t="s">
        <v>279</v>
      </c>
      <c r="F47" s="19" t="s">
        <v>279</v>
      </c>
      <c r="G47" s="19" t="s">
        <v>279</v>
      </c>
      <c r="H47" s="19" t="s">
        <v>279</v>
      </c>
      <c r="I47" s="19" t="s">
        <v>279</v>
      </c>
      <c r="J47" s="19" t="s">
        <v>279</v>
      </c>
      <c r="K47" s="17"/>
      <c r="L47" s="17"/>
      <c r="M47" s="17"/>
      <c r="N47" s="17"/>
      <c r="O47" s="19" t="s">
        <v>279</v>
      </c>
      <c r="P47" s="24"/>
    </row>
    <row r="48" spans="2:16" ht="25.5">
      <c r="B48" s="14" t="s">
        <v>126</v>
      </c>
      <c r="C48" s="15" t="s">
        <v>311</v>
      </c>
      <c r="D48" s="15" t="s">
        <v>395</v>
      </c>
      <c r="E48" s="16" t="s">
        <v>279</v>
      </c>
      <c r="F48" s="14"/>
      <c r="G48" s="14"/>
      <c r="H48" s="14"/>
      <c r="I48" s="14"/>
      <c r="J48" s="14"/>
      <c r="K48" s="14"/>
      <c r="L48" s="14"/>
      <c r="M48" s="14"/>
      <c r="N48" s="14"/>
      <c r="O48" s="14"/>
      <c r="P48" s="25"/>
    </row>
    <row r="49" spans="2:16" ht="51">
      <c r="B49" s="17" t="s">
        <v>127</v>
      </c>
      <c r="C49" s="18" t="s">
        <v>312</v>
      </c>
      <c r="D49" s="18" t="s">
        <v>396</v>
      </c>
      <c r="E49" s="19" t="s">
        <v>279</v>
      </c>
      <c r="F49" s="19" t="s">
        <v>279</v>
      </c>
      <c r="G49" s="19" t="s">
        <v>279</v>
      </c>
      <c r="H49" s="19" t="s">
        <v>279</v>
      </c>
      <c r="I49" s="19" t="s">
        <v>279</v>
      </c>
      <c r="J49" s="19" t="s">
        <v>279</v>
      </c>
      <c r="K49" s="17"/>
      <c r="L49" s="17"/>
      <c r="M49" s="17"/>
      <c r="N49" s="17"/>
      <c r="O49" s="17"/>
      <c r="P49" s="24"/>
    </row>
    <row r="50" spans="2:16" ht="153">
      <c r="B50" s="14" t="s">
        <v>128</v>
      </c>
      <c r="C50" s="15" t="s">
        <v>129</v>
      </c>
      <c r="D50" s="15" t="s">
        <v>397</v>
      </c>
      <c r="E50" s="16" t="s">
        <v>279</v>
      </c>
      <c r="F50" s="16" t="s">
        <v>313</v>
      </c>
      <c r="G50" s="16" t="s">
        <v>313</v>
      </c>
      <c r="H50" s="16" t="s">
        <v>313</v>
      </c>
      <c r="I50" s="16" t="s">
        <v>313</v>
      </c>
      <c r="J50" s="16" t="s">
        <v>313</v>
      </c>
      <c r="K50" s="14"/>
      <c r="L50" s="14"/>
      <c r="M50" s="14"/>
      <c r="N50" s="14"/>
      <c r="O50" s="14"/>
      <c r="P50" s="25" t="s">
        <v>314</v>
      </c>
    </row>
    <row r="51" spans="2:16" ht="165.75">
      <c r="B51" s="17" t="s">
        <v>130</v>
      </c>
      <c r="C51" s="18" t="s">
        <v>315</v>
      </c>
      <c r="D51" s="18" t="s">
        <v>398</v>
      </c>
      <c r="E51" s="19" t="s">
        <v>279</v>
      </c>
      <c r="F51" s="19" t="s">
        <v>316</v>
      </c>
      <c r="G51" s="19" t="s">
        <v>316</v>
      </c>
      <c r="H51" s="19" t="s">
        <v>316</v>
      </c>
      <c r="I51" s="19" t="s">
        <v>316</v>
      </c>
      <c r="J51" s="19" t="s">
        <v>316</v>
      </c>
      <c r="K51" s="17"/>
      <c r="L51" s="17"/>
      <c r="M51" s="17"/>
      <c r="N51" s="17"/>
      <c r="O51" s="19" t="s">
        <v>279</v>
      </c>
      <c r="P51" s="24" t="s">
        <v>317</v>
      </c>
    </row>
    <row r="52" spans="2:16" ht="25.5">
      <c r="B52" s="14" t="s">
        <v>131</v>
      </c>
      <c r="C52" s="15" t="s">
        <v>318</v>
      </c>
      <c r="D52" s="15" t="s">
        <v>399</v>
      </c>
      <c r="E52" s="16" t="s">
        <v>279</v>
      </c>
      <c r="F52" s="16" t="s">
        <v>279</v>
      </c>
      <c r="G52" s="16" t="s">
        <v>279</v>
      </c>
      <c r="H52" s="16" t="s">
        <v>279</v>
      </c>
      <c r="I52" s="16" t="s">
        <v>279</v>
      </c>
      <c r="J52" s="16" t="s">
        <v>279</v>
      </c>
      <c r="K52" s="16" t="s">
        <v>279</v>
      </c>
      <c r="L52" s="16" t="s">
        <v>279</v>
      </c>
      <c r="M52" s="16" t="s">
        <v>279</v>
      </c>
      <c r="N52" s="16" t="s">
        <v>279</v>
      </c>
      <c r="O52" s="16" t="s">
        <v>279</v>
      </c>
      <c r="P52" s="25"/>
    </row>
    <row r="53" spans="2:16" ht="127.5">
      <c r="B53" s="17" t="s">
        <v>132</v>
      </c>
      <c r="C53" s="18" t="s">
        <v>319</v>
      </c>
      <c r="D53" s="18" t="s">
        <v>425</v>
      </c>
      <c r="E53" s="19" t="s">
        <v>279</v>
      </c>
      <c r="F53" s="17"/>
      <c r="G53" s="17"/>
      <c r="H53" s="17"/>
      <c r="I53" s="17"/>
      <c r="J53" s="17"/>
      <c r="K53" s="17"/>
      <c r="L53" s="17"/>
      <c r="M53" s="17"/>
      <c r="N53" s="17"/>
      <c r="O53" s="17"/>
      <c r="P53" s="24" t="s">
        <v>320</v>
      </c>
    </row>
    <row r="54" spans="2:16" ht="38.25">
      <c r="B54" s="14" t="s">
        <v>133</v>
      </c>
      <c r="C54" s="15" t="s">
        <v>321</v>
      </c>
      <c r="D54" s="15" t="s">
        <v>426</v>
      </c>
      <c r="E54" s="16" t="s">
        <v>279</v>
      </c>
      <c r="F54" s="14"/>
      <c r="G54" s="14"/>
      <c r="H54" s="14"/>
      <c r="I54" s="14"/>
      <c r="J54" s="14"/>
      <c r="K54" s="14"/>
      <c r="L54" s="14"/>
      <c r="M54" s="14"/>
      <c r="N54" s="14"/>
      <c r="O54" s="14"/>
      <c r="P54" s="25"/>
    </row>
    <row r="55" spans="2:16" ht="51">
      <c r="B55" s="17" t="s">
        <v>134</v>
      </c>
      <c r="C55" s="18" t="s">
        <v>322</v>
      </c>
      <c r="D55" s="18" t="s">
        <v>353</v>
      </c>
      <c r="E55" s="19" t="s">
        <v>415</v>
      </c>
      <c r="F55" s="19" t="s">
        <v>415</v>
      </c>
      <c r="G55" s="19" t="s">
        <v>279</v>
      </c>
      <c r="H55" s="19" t="s">
        <v>415</v>
      </c>
      <c r="I55" s="19" t="s">
        <v>415</v>
      </c>
      <c r="J55" s="19" t="s">
        <v>279</v>
      </c>
      <c r="K55" s="17"/>
      <c r="L55" s="17"/>
      <c r="M55" s="17"/>
      <c r="N55" s="17"/>
      <c r="O55" s="19" t="s">
        <v>279</v>
      </c>
      <c r="P55" s="24" t="s">
        <v>323</v>
      </c>
    </row>
    <row r="56" spans="2:16" ht="38.25">
      <c r="B56" s="14" t="s">
        <v>135</v>
      </c>
      <c r="C56" s="15" t="s">
        <v>136</v>
      </c>
      <c r="D56" s="15" t="s">
        <v>427</v>
      </c>
      <c r="E56" s="14"/>
      <c r="F56" s="14"/>
      <c r="G56" s="14"/>
      <c r="H56" s="14"/>
      <c r="I56" s="16" t="s">
        <v>279</v>
      </c>
      <c r="J56" s="16" t="s">
        <v>279</v>
      </c>
      <c r="K56" s="14"/>
      <c r="L56" s="14"/>
      <c r="M56" s="16" t="s">
        <v>279</v>
      </c>
      <c r="N56" s="16" t="s">
        <v>279</v>
      </c>
      <c r="O56" s="16" t="s">
        <v>279</v>
      </c>
      <c r="P56" s="25"/>
    </row>
    <row r="57" spans="2:16" ht="76.5">
      <c r="B57" s="17" t="s">
        <v>137</v>
      </c>
      <c r="C57" s="18" t="s">
        <v>274</v>
      </c>
      <c r="D57" s="18" t="s">
        <v>428</v>
      </c>
      <c r="E57" s="17"/>
      <c r="F57" s="17"/>
      <c r="G57" s="17"/>
      <c r="H57" s="19" t="s">
        <v>279</v>
      </c>
      <c r="I57" s="19" t="s">
        <v>279</v>
      </c>
      <c r="J57" s="19" t="s">
        <v>279</v>
      </c>
      <c r="K57" s="19" t="s">
        <v>279</v>
      </c>
      <c r="L57" s="19" t="s">
        <v>279</v>
      </c>
      <c r="M57" s="19" t="s">
        <v>279</v>
      </c>
      <c r="N57" s="19" t="s">
        <v>279</v>
      </c>
      <c r="O57" s="19" t="s">
        <v>279</v>
      </c>
      <c r="P57" s="24" t="s">
        <v>324</v>
      </c>
    </row>
    <row r="58" spans="2:16" ht="25.5">
      <c r="B58" s="14" t="s">
        <v>138</v>
      </c>
      <c r="C58" s="15" t="s">
        <v>68</v>
      </c>
      <c r="D58" s="15" t="s">
        <v>429</v>
      </c>
      <c r="E58" s="16" t="s">
        <v>279</v>
      </c>
      <c r="F58" s="14"/>
      <c r="G58" s="14"/>
      <c r="H58" s="14"/>
      <c r="I58" s="14"/>
      <c r="J58" s="14"/>
      <c r="K58" s="14"/>
      <c r="L58" s="14"/>
      <c r="M58" s="14"/>
      <c r="N58" s="14"/>
      <c r="O58" s="14"/>
      <c r="P58" s="25"/>
    </row>
    <row r="59" spans="2:16" ht="38.25">
      <c r="B59" s="17" t="s">
        <v>139</v>
      </c>
      <c r="C59" s="18" t="s">
        <v>325</v>
      </c>
      <c r="D59" s="18" t="s">
        <v>430</v>
      </c>
      <c r="E59" s="19" t="s">
        <v>279</v>
      </c>
      <c r="F59" s="19" t="s">
        <v>279</v>
      </c>
      <c r="G59" s="19" t="s">
        <v>279</v>
      </c>
      <c r="H59" s="19" t="s">
        <v>279</v>
      </c>
      <c r="I59" s="19" t="s">
        <v>279</v>
      </c>
      <c r="J59" s="19" t="s">
        <v>279</v>
      </c>
      <c r="K59" s="19" t="s">
        <v>279</v>
      </c>
      <c r="L59" s="19" t="s">
        <v>279</v>
      </c>
      <c r="M59" s="19" t="s">
        <v>279</v>
      </c>
      <c r="N59" s="19" t="s">
        <v>279</v>
      </c>
      <c r="O59" s="19" t="s">
        <v>279</v>
      </c>
      <c r="P59" s="24"/>
    </row>
    <row r="60" spans="2:16" ht="127.5">
      <c r="B60" s="14" t="s">
        <v>140</v>
      </c>
      <c r="C60" s="15" t="s">
        <v>141</v>
      </c>
      <c r="D60" s="15" t="s">
        <v>431</v>
      </c>
      <c r="E60" s="16" t="s">
        <v>279</v>
      </c>
      <c r="F60" s="16" t="s">
        <v>279</v>
      </c>
      <c r="G60" s="16" t="s">
        <v>279</v>
      </c>
      <c r="H60" s="16" t="s">
        <v>279</v>
      </c>
      <c r="I60" s="16" t="s">
        <v>279</v>
      </c>
      <c r="J60" s="16" t="s">
        <v>279</v>
      </c>
      <c r="K60" s="16" t="s">
        <v>279</v>
      </c>
      <c r="L60" s="16" t="s">
        <v>279</v>
      </c>
      <c r="M60" s="16" t="s">
        <v>279</v>
      </c>
      <c r="N60" s="16" t="s">
        <v>279</v>
      </c>
      <c r="O60" s="14"/>
      <c r="P60" s="25" t="s">
        <v>326</v>
      </c>
    </row>
    <row r="61" spans="2:16" ht="25.5">
      <c r="B61" s="17" t="s">
        <v>142</v>
      </c>
      <c r="C61" s="18" t="s">
        <v>416</v>
      </c>
      <c r="D61" s="18" t="s">
        <v>432</v>
      </c>
      <c r="E61" s="19" t="s">
        <v>279</v>
      </c>
      <c r="F61" s="17"/>
      <c r="G61" s="17"/>
      <c r="H61" s="19" t="s">
        <v>279</v>
      </c>
      <c r="I61" s="17"/>
      <c r="J61" s="17"/>
      <c r="K61" s="19" t="s">
        <v>279</v>
      </c>
      <c r="L61" s="19" t="s">
        <v>279</v>
      </c>
      <c r="M61" s="17"/>
      <c r="N61" s="17"/>
      <c r="O61" s="19" t="s">
        <v>279</v>
      </c>
      <c r="P61" s="24"/>
    </row>
    <row r="62" spans="2:16" ht="38.25">
      <c r="B62" s="14" t="s">
        <v>143</v>
      </c>
      <c r="C62" s="15" t="s">
        <v>144</v>
      </c>
      <c r="D62" s="15" t="s">
        <v>433</v>
      </c>
      <c r="E62" s="14"/>
      <c r="F62" s="16" t="s">
        <v>279</v>
      </c>
      <c r="G62" s="16" t="s">
        <v>279</v>
      </c>
      <c r="H62" s="16" t="s">
        <v>279</v>
      </c>
      <c r="I62" s="16" t="s">
        <v>279</v>
      </c>
      <c r="J62" s="16" t="s">
        <v>279</v>
      </c>
      <c r="K62" s="14"/>
      <c r="L62" s="14"/>
      <c r="M62" s="16" t="s">
        <v>279</v>
      </c>
      <c r="N62" s="16" t="s">
        <v>279</v>
      </c>
      <c r="O62" s="16" t="s">
        <v>279</v>
      </c>
      <c r="P62" s="25"/>
    </row>
    <row r="63" spans="2:16" ht="76.5">
      <c r="B63" s="20" t="s">
        <v>145</v>
      </c>
      <c r="C63" s="21" t="s">
        <v>417</v>
      </c>
      <c r="D63" s="21" t="s">
        <v>434</v>
      </c>
      <c r="E63" s="22" t="s">
        <v>279</v>
      </c>
      <c r="F63" s="22" t="s">
        <v>279</v>
      </c>
      <c r="G63" s="22" t="s">
        <v>279</v>
      </c>
      <c r="H63" s="22" t="s">
        <v>279</v>
      </c>
      <c r="I63" s="22" t="s">
        <v>279</v>
      </c>
      <c r="J63" s="22" t="s">
        <v>279</v>
      </c>
      <c r="K63" s="22" t="s">
        <v>279</v>
      </c>
      <c r="L63" s="22" t="s">
        <v>279</v>
      </c>
      <c r="M63" s="22" t="s">
        <v>279</v>
      </c>
      <c r="N63" s="22" t="s">
        <v>279</v>
      </c>
      <c r="O63" s="22" t="s">
        <v>279</v>
      </c>
      <c r="P63" s="28"/>
    </row>
    <row r="64" spans="2:16" ht="63.75">
      <c r="B64" s="14" t="s">
        <v>146</v>
      </c>
      <c r="C64" s="15" t="s">
        <v>327</v>
      </c>
      <c r="D64" s="15" t="s">
        <v>435</v>
      </c>
      <c r="E64" s="16" t="s">
        <v>418</v>
      </c>
      <c r="F64" s="14"/>
      <c r="G64" s="14"/>
      <c r="H64" s="16" t="s">
        <v>418</v>
      </c>
      <c r="I64" s="14"/>
      <c r="J64" s="14"/>
      <c r="K64" s="14"/>
      <c r="L64" s="14"/>
      <c r="M64" s="14"/>
      <c r="N64" s="14"/>
      <c r="O64" s="16" t="s">
        <v>279</v>
      </c>
      <c r="P64" s="25" t="s">
        <v>328</v>
      </c>
    </row>
    <row r="65" spans="2:16" ht="25.5">
      <c r="B65" s="17" t="s">
        <v>147</v>
      </c>
      <c r="C65" s="18" t="s">
        <v>148</v>
      </c>
      <c r="D65" s="18" t="s">
        <v>436</v>
      </c>
      <c r="E65" s="17"/>
      <c r="F65" s="19" t="s">
        <v>279</v>
      </c>
      <c r="G65" s="19" t="s">
        <v>279</v>
      </c>
      <c r="H65" s="17"/>
      <c r="I65" s="19" t="s">
        <v>279</v>
      </c>
      <c r="J65" s="19" t="s">
        <v>279</v>
      </c>
      <c r="K65" s="17"/>
      <c r="L65" s="17"/>
      <c r="M65" s="17"/>
      <c r="N65" s="17"/>
      <c r="O65" s="19" t="s">
        <v>279</v>
      </c>
      <c r="P65" s="24"/>
    </row>
    <row r="66" spans="2:16" ht="25.5">
      <c r="B66" s="14" t="s">
        <v>149</v>
      </c>
      <c r="C66" s="15" t="s">
        <v>68</v>
      </c>
      <c r="D66" s="15" t="s">
        <v>429</v>
      </c>
      <c r="E66" s="14"/>
      <c r="F66" s="16" t="s">
        <v>279</v>
      </c>
      <c r="G66" s="16" t="s">
        <v>279</v>
      </c>
      <c r="H66" s="16" t="s">
        <v>279</v>
      </c>
      <c r="I66" s="16" t="s">
        <v>279</v>
      </c>
      <c r="J66" s="16" t="s">
        <v>279</v>
      </c>
      <c r="K66" s="16" t="s">
        <v>279</v>
      </c>
      <c r="L66" s="16" t="s">
        <v>279</v>
      </c>
      <c r="M66" s="16" t="s">
        <v>279</v>
      </c>
      <c r="N66" s="16" t="s">
        <v>279</v>
      </c>
      <c r="O66" s="14"/>
      <c r="P66" s="25"/>
    </row>
    <row r="67" spans="2:16" ht="38.25">
      <c r="B67" s="17" t="s">
        <v>150</v>
      </c>
      <c r="C67" s="18" t="s">
        <v>151</v>
      </c>
      <c r="D67" s="18" t="s">
        <v>437</v>
      </c>
      <c r="E67" s="17"/>
      <c r="F67" s="17"/>
      <c r="G67" s="17"/>
      <c r="H67" s="19" t="s">
        <v>279</v>
      </c>
      <c r="I67" s="19" t="s">
        <v>279</v>
      </c>
      <c r="J67" s="19" t="s">
        <v>279</v>
      </c>
      <c r="K67" s="17"/>
      <c r="L67" s="17"/>
      <c r="M67" s="17"/>
      <c r="N67" s="17"/>
      <c r="O67" s="17"/>
      <c r="P67" s="24"/>
    </row>
    <row r="68" spans="2:16" ht="38.25">
      <c r="B68" s="14" t="s">
        <v>152</v>
      </c>
      <c r="C68" s="15" t="s">
        <v>329</v>
      </c>
      <c r="D68" s="15" t="s">
        <v>438</v>
      </c>
      <c r="E68" s="16" t="s">
        <v>419</v>
      </c>
      <c r="F68" s="16" t="s">
        <v>419</v>
      </c>
      <c r="G68" s="16" t="s">
        <v>419</v>
      </c>
      <c r="H68" s="16" t="s">
        <v>419</v>
      </c>
      <c r="I68" s="16" t="s">
        <v>419</v>
      </c>
      <c r="J68" s="16" t="s">
        <v>419</v>
      </c>
      <c r="K68" s="16" t="s">
        <v>279</v>
      </c>
      <c r="L68" s="16" t="s">
        <v>279</v>
      </c>
      <c r="M68" s="16" t="s">
        <v>279</v>
      </c>
      <c r="N68" s="16" t="s">
        <v>279</v>
      </c>
      <c r="O68" s="16" t="s">
        <v>279</v>
      </c>
      <c r="P68" s="25" t="s">
        <v>330</v>
      </c>
    </row>
    <row r="69" spans="2:16" ht="51">
      <c r="B69" s="17" t="s">
        <v>153</v>
      </c>
      <c r="C69" s="18" t="s">
        <v>154</v>
      </c>
      <c r="D69" s="18" t="s">
        <v>439</v>
      </c>
      <c r="E69" s="17"/>
      <c r="F69" s="17"/>
      <c r="G69" s="17"/>
      <c r="H69" s="17"/>
      <c r="I69" s="19" t="s">
        <v>419</v>
      </c>
      <c r="J69" s="19" t="s">
        <v>419</v>
      </c>
      <c r="K69" s="17"/>
      <c r="L69" s="17"/>
      <c r="M69" s="19" t="s">
        <v>419</v>
      </c>
      <c r="N69" s="19" t="s">
        <v>419</v>
      </c>
      <c r="O69" s="19" t="s">
        <v>279</v>
      </c>
      <c r="P69" s="24" t="s">
        <v>330</v>
      </c>
    </row>
    <row r="70" spans="2:16" ht="51">
      <c r="B70" s="14" t="s">
        <v>155</v>
      </c>
      <c r="C70" s="15" t="s">
        <v>156</v>
      </c>
      <c r="D70" s="15" t="s">
        <v>440</v>
      </c>
      <c r="E70" s="14"/>
      <c r="F70" s="14"/>
      <c r="G70" s="16" t="s">
        <v>279</v>
      </c>
      <c r="H70" s="14"/>
      <c r="I70" s="14"/>
      <c r="J70" s="14"/>
      <c r="K70" s="14"/>
      <c r="L70" s="14"/>
      <c r="M70" s="14"/>
      <c r="N70" s="14"/>
      <c r="O70" s="14"/>
      <c r="P70" s="25"/>
    </row>
    <row r="71" spans="2:16" ht="25.5">
      <c r="B71" s="17" t="s">
        <v>157</v>
      </c>
      <c r="C71" s="18" t="s">
        <v>158</v>
      </c>
      <c r="D71" s="18" t="s">
        <v>441</v>
      </c>
      <c r="E71" s="17"/>
      <c r="F71" s="19" t="s">
        <v>279</v>
      </c>
      <c r="G71" s="19" t="s">
        <v>279</v>
      </c>
      <c r="H71" s="17"/>
      <c r="I71" s="17"/>
      <c r="J71" s="17"/>
      <c r="K71" s="17"/>
      <c r="L71" s="17"/>
      <c r="M71" s="17"/>
      <c r="N71" s="17"/>
      <c r="O71" s="17"/>
      <c r="P71" s="24"/>
    </row>
    <row r="72" spans="2:16" ht="25.5">
      <c r="B72" s="14" t="s">
        <v>159</v>
      </c>
      <c r="C72" s="15" t="s">
        <v>160</v>
      </c>
      <c r="D72" s="15" t="s">
        <v>442</v>
      </c>
      <c r="E72" s="14"/>
      <c r="F72" s="16" t="s">
        <v>279</v>
      </c>
      <c r="G72" s="16" t="s">
        <v>279</v>
      </c>
      <c r="H72" s="14"/>
      <c r="I72" s="14"/>
      <c r="J72" s="14"/>
      <c r="K72" s="14"/>
      <c r="L72" s="14"/>
      <c r="M72" s="14"/>
      <c r="N72" s="14"/>
      <c r="O72" s="14"/>
      <c r="P72" s="25"/>
    </row>
    <row r="73" spans="2:16" ht="25.5">
      <c r="B73" s="17" t="s">
        <v>161</v>
      </c>
      <c r="C73" s="18" t="s">
        <v>331</v>
      </c>
      <c r="D73" s="18" t="s">
        <v>443</v>
      </c>
      <c r="E73" s="19" t="s">
        <v>420</v>
      </c>
      <c r="F73" s="17"/>
      <c r="G73" s="17"/>
      <c r="H73" s="17"/>
      <c r="I73" s="17"/>
      <c r="J73" s="17"/>
      <c r="K73" s="17"/>
      <c r="L73" s="17"/>
      <c r="M73" s="17"/>
      <c r="N73" s="17"/>
      <c r="O73" s="17"/>
      <c r="P73" s="24" t="s">
        <v>332</v>
      </c>
    </row>
    <row r="74" spans="2:16" ht="38.25">
      <c r="B74" s="14" t="s">
        <v>162</v>
      </c>
      <c r="C74" s="15" t="s">
        <v>333</v>
      </c>
      <c r="D74" s="15" t="s">
        <v>444</v>
      </c>
      <c r="E74" s="16" t="s">
        <v>421</v>
      </c>
      <c r="F74" s="14"/>
      <c r="G74" s="14"/>
      <c r="H74" s="16" t="s">
        <v>421</v>
      </c>
      <c r="I74" s="14"/>
      <c r="J74" s="14"/>
      <c r="K74" s="14"/>
      <c r="L74" s="14"/>
      <c r="M74" s="14"/>
      <c r="N74" s="14"/>
      <c r="O74" s="14"/>
      <c r="P74" s="25" t="s">
        <v>334</v>
      </c>
    </row>
    <row r="75" spans="2:16" ht="38.25">
      <c r="B75" s="17" t="s">
        <v>163</v>
      </c>
      <c r="C75" s="18" t="s">
        <v>69</v>
      </c>
      <c r="D75" s="18" t="s">
        <v>445</v>
      </c>
      <c r="E75" s="17"/>
      <c r="F75" s="17"/>
      <c r="G75" s="17"/>
      <c r="H75" s="19" t="s">
        <v>422</v>
      </c>
      <c r="I75" s="19" t="s">
        <v>422</v>
      </c>
      <c r="J75" s="19" t="s">
        <v>422</v>
      </c>
      <c r="K75" s="19" t="s">
        <v>422</v>
      </c>
      <c r="L75" s="19" t="s">
        <v>422</v>
      </c>
      <c r="M75" s="19" t="s">
        <v>422</v>
      </c>
      <c r="N75" s="19" t="s">
        <v>422</v>
      </c>
      <c r="O75" s="17"/>
      <c r="P75" s="24" t="s">
        <v>335</v>
      </c>
    </row>
    <row r="76" spans="2:16" ht="51">
      <c r="B76" s="14" t="s">
        <v>164</v>
      </c>
      <c r="C76" s="15" t="s">
        <v>165</v>
      </c>
      <c r="D76" s="15" t="s">
        <v>446</v>
      </c>
      <c r="E76" s="14"/>
      <c r="F76" s="14"/>
      <c r="G76" s="14"/>
      <c r="H76" s="14"/>
      <c r="I76" s="16" t="s">
        <v>279</v>
      </c>
      <c r="J76" s="16" t="s">
        <v>279</v>
      </c>
      <c r="K76" s="14"/>
      <c r="L76" s="14"/>
      <c r="M76" s="14"/>
      <c r="N76" s="14"/>
      <c r="O76" s="16" t="s">
        <v>279</v>
      </c>
      <c r="P76" s="25"/>
    </row>
    <row r="77" spans="2:16" ht="89.25">
      <c r="B77" s="17">
        <v>58</v>
      </c>
      <c r="C77" s="18" t="s">
        <v>336</v>
      </c>
      <c r="D77" s="26" t="s">
        <v>447</v>
      </c>
      <c r="E77" s="19" t="s">
        <v>279</v>
      </c>
      <c r="F77" s="17"/>
      <c r="G77" s="17"/>
      <c r="H77" s="19" t="s">
        <v>279</v>
      </c>
      <c r="I77" s="17"/>
      <c r="J77" s="17"/>
      <c r="K77" s="17"/>
      <c r="L77" s="17"/>
      <c r="M77" s="17"/>
      <c r="N77" s="17"/>
      <c r="O77" s="19" t="s">
        <v>279</v>
      </c>
      <c r="P77" s="24" t="s">
        <v>337</v>
      </c>
    </row>
    <row r="78" spans="2:16" ht="76.5">
      <c r="B78" s="14">
        <v>59</v>
      </c>
      <c r="C78" s="15" t="s">
        <v>52</v>
      </c>
      <c r="D78" s="27" t="s">
        <v>53</v>
      </c>
      <c r="E78" s="16" t="s">
        <v>279</v>
      </c>
      <c r="F78" s="14"/>
      <c r="G78" s="14"/>
      <c r="H78" s="16" t="s">
        <v>279</v>
      </c>
      <c r="I78" s="14"/>
      <c r="J78" s="14"/>
      <c r="K78" s="14"/>
      <c r="L78" s="14"/>
      <c r="M78" s="14"/>
      <c r="N78" s="14"/>
      <c r="O78" s="14"/>
      <c r="P78" s="25" t="s">
        <v>338</v>
      </c>
    </row>
    <row r="79" spans="2:16" ht="89.25">
      <c r="B79" s="17">
        <v>61</v>
      </c>
      <c r="C79" s="18" t="s">
        <v>54</v>
      </c>
      <c r="D79" s="26" t="s">
        <v>448</v>
      </c>
      <c r="E79" s="19" t="s">
        <v>279</v>
      </c>
      <c r="F79" s="17"/>
      <c r="G79" s="17"/>
      <c r="H79" s="19" t="s">
        <v>423</v>
      </c>
      <c r="I79" s="17"/>
      <c r="J79" s="17"/>
      <c r="K79" s="17"/>
      <c r="L79" s="17"/>
      <c r="M79" s="17"/>
      <c r="N79" s="17"/>
      <c r="O79" s="17"/>
      <c r="P79" s="24" t="s">
        <v>339</v>
      </c>
    </row>
    <row r="80" spans="2:16" ht="63.75">
      <c r="B80" s="14">
        <v>62</v>
      </c>
      <c r="C80" s="15" t="s">
        <v>340</v>
      </c>
      <c r="D80" s="27" t="s">
        <v>449</v>
      </c>
      <c r="E80" s="16" t="s">
        <v>279</v>
      </c>
      <c r="F80" s="16" t="s">
        <v>279</v>
      </c>
      <c r="G80" s="16" t="s">
        <v>279</v>
      </c>
      <c r="H80" s="16" t="s">
        <v>279</v>
      </c>
      <c r="I80" s="16" t="s">
        <v>279</v>
      </c>
      <c r="J80" s="16" t="s">
        <v>279</v>
      </c>
      <c r="K80" s="14"/>
      <c r="L80" s="14"/>
      <c r="M80" s="14"/>
      <c r="N80" s="14"/>
      <c r="O80" s="14"/>
      <c r="P80" s="25" t="s">
        <v>341</v>
      </c>
    </row>
    <row r="81" spans="2:16" ht="191.25">
      <c r="B81" s="17">
        <v>63</v>
      </c>
      <c r="C81" s="18" t="s">
        <v>56</v>
      </c>
      <c r="D81" s="18" t="s">
        <v>354</v>
      </c>
      <c r="E81" s="19" t="s">
        <v>424</v>
      </c>
      <c r="F81" s="19" t="s">
        <v>424</v>
      </c>
      <c r="G81" s="19" t="s">
        <v>424</v>
      </c>
      <c r="H81" s="19" t="s">
        <v>424</v>
      </c>
      <c r="I81" s="19" t="s">
        <v>424</v>
      </c>
      <c r="J81" s="19" t="s">
        <v>424</v>
      </c>
      <c r="K81" s="19" t="s">
        <v>424</v>
      </c>
      <c r="L81" s="19" t="s">
        <v>424</v>
      </c>
      <c r="M81" s="19" t="s">
        <v>424</v>
      </c>
      <c r="N81" s="19" t="s">
        <v>424</v>
      </c>
      <c r="O81" s="17"/>
      <c r="P81" s="24" t="s">
        <v>342</v>
      </c>
    </row>
    <row r="82" spans="2:16" ht="76.5">
      <c r="B82" s="14">
        <v>64</v>
      </c>
      <c r="C82" s="15" t="s">
        <v>57</v>
      </c>
      <c r="D82" s="15" t="s">
        <v>450</v>
      </c>
      <c r="E82" s="16" t="s">
        <v>279</v>
      </c>
      <c r="F82" s="14"/>
      <c r="G82" s="14"/>
      <c r="H82" s="14"/>
      <c r="I82" s="14"/>
      <c r="J82" s="14"/>
      <c r="K82" s="14"/>
      <c r="L82" s="14"/>
      <c r="M82" s="14"/>
      <c r="N82" s="14"/>
      <c r="O82" s="14"/>
      <c r="P82" s="25" t="s">
        <v>343</v>
      </c>
    </row>
    <row r="83" spans="2:16" ht="76.5">
      <c r="B83" s="17">
        <v>65</v>
      </c>
      <c r="C83" s="18" t="s">
        <v>65</v>
      </c>
      <c r="D83" s="18" t="s">
        <v>451</v>
      </c>
      <c r="E83" s="17"/>
      <c r="F83" s="19" t="s">
        <v>279</v>
      </c>
      <c r="G83" s="19" t="s">
        <v>279</v>
      </c>
      <c r="H83" s="17"/>
      <c r="I83" s="19" t="s">
        <v>279</v>
      </c>
      <c r="J83" s="19" t="s">
        <v>279</v>
      </c>
      <c r="K83" s="17"/>
      <c r="L83" s="17"/>
      <c r="M83" s="17"/>
      <c r="N83" s="17"/>
      <c r="O83" s="17"/>
      <c r="P83" s="24" t="s">
        <v>344</v>
      </c>
    </row>
    <row r="84" spans="2:16" ht="76.5">
      <c r="B84" s="14">
        <v>66</v>
      </c>
      <c r="C84" s="15" t="s">
        <v>66</v>
      </c>
      <c r="D84" s="15" t="s">
        <v>452</v>
      </c>
      <c r="E84" s="14"/>
      <c r="F84" s="16" t="s">
        <v>279</v>
      </c>
      <c r="G84" s="16" t="s">
        <v>279</v>
      </c>
      <c r="H84" s="14"/>
      <c r="I84" s="16" t="s">
        <v>279</v>
      </c>
      <c r="J84" s="16" t="s">
        <v>279</v>
      </c>
      <c r="K84" s="14"/>
      <c r="L84" s="14"/>
      <c r="M84" s="14"/>
      <c r="N84" s="14"/>
      <c r="O84" s="14"/>
      <c r="P84" s="25" t="s">
        <v>345</v>
      </c>
    </row>
    <row r="85" spans="2:16" ht="63.75">
      <c r="B85" s="17">
        <v>67</v>
      </c>
      <c r="C85" s="18" t="s">
        <v>346</v>
      </c>
      <c r="D85" s="18" t="s">
        <v>453</v>
      </c>
      <c r="E85" s="19" t="s">
        <v>279</v>
      </c>
      <c r="F85" s="19" t="s">
        <v>279</v>
      </c>
      <c r="G85" s="19" t="s">
        <v>279</v>
      </c>
      <c r="H85" s="19" t="s">
        <v>279</v>
      </c>
      <c r="I85" s="19" t="s">
        <v>279</v>
      </c>
      <c r="J85" s="19" t="s">
        <v>279</v>
      </c>
      <c r="K85" s="17"/>
      <c r="L85" s="17"/>
      <c r="M85" s="17"/>
      <c r="N85" s="17"/>
      <c r="O85" s="19" t="s">
        <v>279</v>
      </c>
      <c r="P85" s="24"/>
    </row>
    <row r="86" spans="2:16" ht="25.5">
      <c r="B86" s="14">
        <v>68</v>
      </c>
      <c r="C86" s="15" t="s">
        <v>347</v>
      </c>
      <c r="D86" s="15" t="s">
        <v>454</v>
      </c>
      <c r="E86" s="16" t="s">
        <v>279</v>
      </c>
      <c r="F86" s="14"/>
      <c r="G86" s="14"/>
      <c r="H86" s="16" t="s">
        <v>279</v>
      </c>
      <c r="I86" s="14"/>
      <c r="J86" s="14"/>
      <c r="K86" s="14"/>
      <c r="L86" s="14"/>
      <c r="M86" s="14"/>
      <c r="N86" s="14"/>
      <c r="O86" s="16" t="s">
        <v>279</v>
      </c>
      <c r="P86" s="25"/>
    </row>
    <row r="87" spans="2:16" ht="25.5">
      <c r="B87" s="17">
        <v>69</v>
      </c>
      <c r="C87" s="18" t="s">
        <v>60</v>
      </c>
      <c r="D87" s="18" t="s">
        <v>455</v>
      </c>
      <c r="E87" s="19" t="s">
        <v>279</v>
      </c>
      <c r="F87" s="19" t="s">
        <v>279</v>
      </c>
      <c r="G87" s="19" t="s">
        <v>279</v>
      </c>
      <c r="H87" s="19" t="s">
        <v>279</v>
      </c>
      <c r="I87" s="19" t="s">
        <v>279</v>
      </c>
      <c r="J87" s="19" t="s">
        <v>279</v>
      </c>
      <c r="K87" s="17"/>
      <c r="L87" s="17"/>
      <c r="M87" s="17"/>
      <c r="N87" s="17"/>
      <c r="O87" s="17"/>
      <c r="P87" s="24"/>
    </row>
    <row r="88" spans="2:16" ht="63.75">
      <c r="B88" s="14">
        <v>70</v>
      </c>
      <c r="C88" s="15" t="s">
        <v>348</v>
      </c>
      <c r="D88" s="15" t="s">
        <v>456</v>
      </c>
      <c r="E88" s="16" t="s">
        <v>279</v>
      </c>
      <c r="F88" s="16" t="s">
        <v>279</v>
      </c>
      <c r="G88" s="16" t="s">
        <v>279</v>
      </c>
      <c r="H88" s="16" t="s">
        <v>279</v>
      </c>
      <c r="I88" s="16" t="s">
        <v>279</v>
      </c>
      <c r="J88" s="16" t="s">
        <v>279</v>
      </c>
      <c r="K88" s="14"/>
      <c r="L88" s="14"/>
      <c r="M88" s="14"/>
      <c r="N88" s="14"/>
      <c r="O88" s="16" t="s">
        <v>279</v>
      </c>
      <c r="P88" s="25"/>
    </row>
    <row r="89" spans="2:16" ht="25.5">
      <c r="B89" s="17">
        <v>71</v>
      </c>
      <c r="C89" s="18" t="s">
        <v>67</v>
      </c>
      <c r="D89" s="18" t="s">
        <v>457</v>
      </c>
      <c r="E89" s="17"/>
      <c r="F89" s="17"/>
      <c r="G89" s="17"/>
      <c r="H89" s="19" t="s">
        <v>279</v>
      </c>
      <c r="I89" s="19" t="s">
        <v>279</v>
      </c>
      <c r="J89" s="19" t="s">
        <v>279</v>
      </c>
      <c r="K89" s="17"/>
      <c r="L89" s="17"/>
      <c r="M89" s="17"/>
      <c r="N89" s="17"/>
      <c r="O89" s="17"/>
      <c r="P89" s="24"/>
    </row>
    <row r="90" spans="2:16" ht="76.5">
      <c r="B90" s="14">
        <v>72</v>
      </c>
      <c r="C90" s="15" t="s">
        <v>349</v>
      </c>
      <c r="D90" s="27" t="s">
        <v>458</v>
      </c>
      <c r="E90" s="16" t="s">
        <v>279</v>
      </c>
      <c r="F90" s="14"/>
      <c r="G90" s="14"/>
      <c r="H90" s="16" t="s">
        <v>279</v>
      </c>
      <c r="I90" s="14"/>
      <c r="J90" s="14"/>
      <c r="K90" s="14"/>
      <c r="L90" s="14"/>
      <c r="M90" s="14"/>
      <c r="N90" s="14"/>
      <c r="O90" s="14"/>
      <c r="P90" s="25" t="s">
        <v>350</v>
      </c>
    </row>
  </sheetData>
  <mergeCells count="7">
    <mergeCell ref="B1:D1"/>
    <mergeCell ref="O3:O4"/>
    <mergeCell ref="P3:P4"/>
    <mergeCell ref="B3:B4"/>
    <mergeCell ref="C3:C4"/>
    <mergeCell ref="D3:D4"/>
    <mergeCell ref="E3:N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B1:D91"/>
  <sheetViews>
    <sheetView zoomScaleNormal="100" workbookViewId="0">
      <selection activeCell="G16" sqref="G16"/>
    </sheetView>
  </sheetViews>
  <sheetFormatPr baseColWidth="10" defaultRowHeight="16.5"/>
  <cols>
    <col min="2" max="2" width="4.5" style="9" bestFit="1" customWidth="1"/>
    <col min="3" max="3" width="59.5" style="5" bestFit="1" customWidth="1"/>
    <col min="4" max="4" width="37.375" style="5" bestFit="1" customWidth="1"/>
  </cols>
  <sheetData>
    <row r="1" spans="2:4">
      <c r="B1" s="124" t="s">
        <v>273</v>
      </c>
      <c r="C1" s="124"/>
      <c r="D1" s="124"/>
    </row>
    <row r="3" spans="2:4">
      <c r="B3" s="4" t="s">
        <v>70</v>
      </c>
      <c r="C3" s="4" t="s">
        <v>166</v>
      </c>
      <c r="D3" s="4" t="s">
        <v>71</v>
      </c>
    </row>
    <row r="4" spans="2:4">
      <c r="B4" s="4">
        <v>0</v>
      </c>
      <c r="C4" s="6" t="s">
        <v>12</v>
      </c>
      <c r="D4" s="6" t="s">
        <v>13</v>
      </c>
    </row>
    <row r="5" spans="2:4">
      <c r="B5" s="4">
        <v>1</v>
      </c>
      <c r="C5" s="6" t="s">
        <v>14</v>
      </c>
      <c r="D5" s="6" t="s">
        <v>15</v>
      </c>
    </row>
    <row r="6" spans="2:4">
      <c r="B6" s="4" t="s">
        <v>72</v>
      </c>
      <c r="C6" s="6" t="s">
        <v>73</v>
      </c>
      <c r="D6" s="6" t="s">
        <v>176</v>
      </c>
    </row>
    <row r="7" spans="2:4" ht="75">
      <c r="B7" s="4" t="s">
        <v>74</v>
      </c>
      <c r="C7" s="7" t="s">
        <v>175</v>
      </c>
      <c r="D7" s="7" t="s">
        <v>201</v>
      </c>
    </row>
    <row r="8" spans="2:4" ht="30">
      <c r="B8" s="4" t="s">
        <v>75</v>
      </c>
      <c r="C8" s="7" t="s">
        <v>76</v>
      </c>
      <c r="D8" s="7" t="s">
        <v>197</v>
      </c>
    </row>
    <row r="9" spans="2:4" ht="30">
      <c r="B9" s="4" t="s">
        <v>77</v>
      </c>
      <c r="C9" s="7" t="s">
        <v>16</v>
      </c>
      <c r="D9" s="7" t="s">
        <v>198</v>
      </c>
    </row>
    <row r="10" spans="2:4" ht="30">
      <c r="B10" s="4" t="s">
        <v>78</v>
      </c>
      <c r="C10" s="7" t="s">
        <v>17</v>
      </c>
      <c r="D10" s="7" t="s">
        <v>177</v>
      </c>
    </row>
    <row r="11" spans="2:4" ht="30">
      <c r="B11" s="4" t="s">
        <v>79</v>
      </c>
      <c r="C11" s="6" t="s">
        <v>18</v>
      </c>
      <c r="D11" s="7" t="s">
        <v>199</v>
      </c>
    </row>
    <row r="12" spans="2:4" ht="30">
      <c r="B12" s="4" t="s">
        <v>80</v>
      </c>
      <c r="C12" s="7" t="s">
        <v>19</v>
      </c>
      <c r="D12" s="7" t="s">
        <v>178</v>
      </c>
    </row>
    <row r="13" spans="2:4" ht="30">
      <c r="B13" s="4" t="s">
        <v>81</v>
      </c>
      <c r="C13" s="7" t="s">
        <v>20</v>
      </c>
      <c r="D13" s="7" t="s">
        <v>200</v>
      </c>
    </row>
    <row r="14" spans="2:4" ht="30">
      <c r="B14" s="4" t="s">
        <v>82</v>
      </c>
      <c r="C14" s="6" t="s">
        <v>21</v>
      </c>
      <c r="D14" s="7" t="s">
        <v>202</v>
      </c>
    </row>
    <row r="15" spans="2:4" ht="30">
      <c r="B15" s="4" t="s">
        <v>83</v>
      </c>
      <c r="C15" s="7" t="s">
        <v>22</v>
      </c>
      <c r="D15" s="7" t="s">
        <v>203</v>
      </c>
    </row>
    <row r="16" spans="2:4" ht="30">
      <c r="B16" s="4" t="s">
        <v>84</v>
      </c>
      <c r="C16" s="7" t="s">
        <v>85</v>
      </c>
      <c r="D16" s="7" t="s">
        <v>204</v>
      </c>
    </row>
    <row r="17" spans="2:4" ht="30">
      <c r="B17" s="4" t="s">
        <v>86</v>
      </c>
      <c r="C17" s="6" t="s">
        <v>23</v>
      </c>
      <c r="D17" s="7" t="s">
        <v>205</v>
      </c>
    </row>
    <row r="18" spans="2:4" ht="30">
      <c r="B18" s="4" t="s">
        <v>87</v>
      </c>
      <c r="C18" s="7" t="s">
        <v>88</v>
      </c>
      <c r="D18" s="7" t="s">
        <v>206</v>
      </c>
    </row>
    <row r="19" spans="2:4" ht="30">
      <c r="B19" s="4" t="s">
        <v>89</v>
      </c>
      <c r="C19" s="7" t="s">
        <v>24</v>
      </c>
      <c r="D19" s="7" t="s">
        <v>207</v>
      </c>
    </row>
    <row r="20" spans="2:4" ht="30">
      <c r="B20" s="4" t="s">
        <v>90</v>
      </c>
      <c r="C20" s="7" t="s">
        <v>91</v>
      </c>
      <c r="D20" s="7" t="s">
        <v>208</v>
      </c>
    </row>
    <row r="21" spans="2:4" ht="30">
      <c r="B21" s="4" t="s">
        <v>92</v>
      </c>
      <c r="C21" s="7" t="s">
        <v>25</v>
      </c>
      <c r="D21" s="7" t="s">
        <v>209</v>
      </c>
    </row>
    <row r="22" spans="2:4" ht="30">
      <c r="B22" s="4" t="s">
        <v>93</v>
      </c>
      <c r="C22" s="7" t="s">
        <v>26</v>
      </c>
      <c r="D22" s="7" t="s">
        <v>210</v>
      </c>
    </row>
    <row r="23" spans="2:4" ht="30">
      <c r="B23" s="4" t="s">
        <v>94</v>
      </c>
      <c r="C23" s="7" t="s">
        <v>27</v>
      </c>
      <c r="D23" s="7" t="s">
        <v>211</v>
      </c>
    </row>
    <row r="24" spans="2:4" ht="30">
      <c r="B24" s="4" t="s">
        <v>95</v>
      </c>
      <c r="C24" s="6" t="s">
        <v>64</v>
      </c>
      <c r="D24" s="7" t="s">
        <v>212</v>
      </c>
    </row>
    <row r="25" spans="2:4" ht="30">
      <c r="B25" s="4" t="s">
        <v>96</v>
      </c>
      <c r="C25" s="6" t="s">
        <v>97</v>
      </c>
      <c r="D25" s="7" t="s">
        <v>213</v>
      </c>
    </row>
    <row r="26" spans="2:4" ht="30">
      <c r="B26" s="4" t="s">
        <v>98</v>
      </c>
      <c r="C26" s="7" t="s">
        <v>28</v>
      </c>
      <c r="D26" s="7" t="s">
        <v>178</v>
      </c>
    </row>
    <row r="27" spans="2:4" ht="30">
      <c r="B27" s="4" t="s">
        <v>99</v>
      </c>
      <c r="C27" s="7" t="s">
        <v>29</v>
      </c>
      <c r="D27" s="7" t="s">
        <v>214</v>
      </c>
    </row>
    <row r="28" spans="2:4" ht="30">
      <c r="B28" s="4" t="s">
        <v>100</v>
      </c>
      <c r="C28" s="7" t="s">
        <v>174</v>
      </c>
      <c r="D28" s="7" t="s">
        <v>179</v>
      </c>
    </row>
    <row r="29" spans="2:4" ht="45">
      <c r="B29" s="4" t="s">
        <v>101</v>
      </c>
      <c r="C29" s="7" t="s">
        <v>270</v>
      </c>
      <c r="D29" s="7" t="s">
        <v>215</v>
      </c>
    </row>
    <row r="30" spans="2:4" ht="30">
      <c r="B30" s="4" t="s">
        <v>102</v>
      </c>
      <c r="C30" s="7" t="s">
        <v>103</v>
      </c>
      <c r="D30" s="7" t="s">
        <v>216</v>
      </c>
    </row>
    <row r="31" spans="2:4" ht="30">
      <c r="B31" s="4" t="s">
        <v>104</v>
      </c>
      <c r="C31" s="7" t="s">
        <v>105</v>
      </c>
      <c r="D31" s="7" t="s">
        <v>217</v>
      </c>
    </row>
    <row r="32" spans="2:4" ht="30">
      <c r="B32" s="4" t="s">
        <v>106</v>
      </c>
      <c r="C32" s="7" t="s">
        <v>107</v>
      </c>
      <c r="D32" s="7" t="s">
        <v>219</v>
      </c>
    </row>
    <row r="33" spans="2:4" ht="30">
      <c r="B33" s="4" t="s">
        <v>108</v>
      </c>
      <c r="C33" s="6" t="s">
        <v>30</v>
      </c>
      <c r="D33" s="7" t="s">
        <v>218</v>
      </c>
    </row>
    <row r="34" spans="2:4" ht="30">
      <c r="B34" s="4" t="s">
        <v>109</v>
      </c>
      <c r="C34" s="7" t="s">
        <v>31</v>
      </c>
      <c r="D34" s="7" t="s">
        <v>220</v>
      </c>
    </row>
    <row r="35" spans="2:4" ht="30">
      <c r="B35" s="4" t="s">
        <v>110</v>
      </c>
      <c r="C35" s="7" t="s">
        <v>32</v>
      </c>
      <c r="D35" s="7" t="s">
        <v>221</v>
      </c>
    </row>
    <row r="36" spans="2:4" ht="30">
      <c r="B36" s="4" t="s">
        <v>111</v>
      </c>
      <c r="C36" s="7" t="s">
        <v>112</v>
      </c>
      <c r="D36" s="7" t="s">
        <v>223</v>
      </c>
    </row>
    <row r="37" spans="2:4" ht="45">
      <c r="B37" s="4" t="s">
        <v>113</v>
      </c>
      <c r="C37" s="7" t="s">
        <v>271</v>
      </c>
      <c r="D37" s="7" t="s">
        <v>222</v>
      </c>
    </row>
    <row r="38" spans="2:4" ht="45">
      <c r="B38" s="4" t="s">
        <v>114</v>
      </c>
      <c r="C38" s="7" t="s">
        <v>33</v>
      </c>
      <c r="D38" s="7" t="s">
        <v>224</v>
      </c>
    </row>
    <row r="39" spans="2:4" ht="30">
      <c r="B39" s="4" t="s">
        <v>115</v>
      </c>
      <c r="C39" s="7" t="s">
        <v>34</v>
      </c>
      <c r="D39" s="7" t="s">
        <v>225</v>
      </c>
    </row>
    <row r="40" spans="2:4" ht="45">
      <c r="B40" s="4" t="s">
        <v>116</v>
      </c>
      <c r="C40" s="7" t="s">
        <v>35</v>
      </c>
      <c r="D40" s="7" t="s">
        <v>226</v>
      </c>
    </row>
    <row r="41" spans="2:4" ht="60">
      <c r="B41" s="4" t="s">
        <v>117</v>
      </c>
      <c r="C41" s="7" t="s">
        <v>272</v>
      </c>
      <c r="D41" s="7" t="s">
        <v>227</v>
      </c>
    </row>
    <row r="42" spans="2:4" ht="30">
      <c r="B42" s="4" t="s">
        <v>118</v>
      </c>
      <c r="C42" s="7" t="s">
        <v>36</v>
      </c>
      <c r="D42" s="7" t="s">
        <v>228</v>
      </c>
    </row>
    <row r="43" spans="2:4" ht="30">
      <c r="B43" s="4" t="s">
        <v>119</v>
      </c>
      <c r="C43" s="6" t="s">
        <v>37</v>
      </c>
      <c r="D43" s="7" t="s">
        <v>230</v>
      </c>
    </row>
    <row r="44" spans="2:4" ht="30">
      <c r="B44" s="4" t="s">
        <v>120</v>
      </c>
      <c r="C44" s="6" t="s">
        <v>38</v>
      </c>
      <c r="D44" s="7" t="s">
        <v>180</v>
      </c>
    </row>
    <row r="45" spans="2:4" ht="30">
      <c r="B45" s="4" t="s">
        <v>121</v>
      </c>
      <c r="C45" s="7" t="s">
        <v>39</v>
      </c>
      <c r="D45" s="7" t="s">
        <v>229</v>
      </c>
    </row>
    <row r="46" spans="2:4" ht="30">
      <c r="B46" s="4" t="s">
        <v>122</v>
      </c>
      <c r="C46" s="7" t="s">
        <v>40</v>
      </c>
      <c r="D46" s="7" t="s">
        <v>231</v>
      </c>
    </row>
    <row r="47" spans="2:4" ht="30">
      <c r="B47" s="4" t="s">
        <v>123</v>
      </c>
      <c r="C47" s="6" t="s">
        <v>124</v>
      </c>
      <c r="D47" s="7" t="s">
        <v>232</v>
      </c>
    </row>
    <row r="48" spans="2:4" ht="45">
      <c r="B48" s="4" t="s">
        <v>125</v>
      </c>
      <c r="C48" s="7" t="s">
        <v>173</v>
      </c>
      <c r="D48" s="7" t="s">
        <v>233</v>
      </c>
    </row>
    <row r="49" spans="2:4" ht="30">
      <c r="B49" s="4" t="s">
        <v>126</v>
      </c>
      <c r="C49" s="7" t="s">
        <v>41</v>
      </c>
      <c r="D49" s="7" t="s">
        <v>234</v>
      </c>
    </row>
    <row r="50" spans="2:4" ht="45">
      <c r="B50" s="4" t="s">
        <v>127</v>
      </c>
      <c r="C50" s="7" t="s">
        <v>172</v>
      </c>
      <c r="D50" s="7" t="s">
        <v>235</v>
      </c>
    </row>
    <row r="51" spans="2:4" ht="30">
      <c r="B51" s="4" t="s">
        <v>128</v>
      </c>
      <c r="C51" s="6" t="s">
        <v>129</v>
      </c>
      <c r="D51" s="7" t="s">
        <v>181</v>
      </c>
    </row>
    <row r="52" spans="2:4" ht="30">
      <c r="B52" s="4" t="s">
        <v>130</v>
      </c>
      <c r="C52" s="7" t="s">
        <v>42</v>
      </c>
      <c r="D52" s="7" t="s">
        <v>182</v>
      </c>
    </row>
    <row r="53" spans="2:4" ht="30">
      <c r="B53" s="4" t="s">
        <v>131</v>
      </c>
      <c r="C53" s="6" t="s">
        <v>43</v>
      </c>
      <c r="D53" s="7" t="s">
        <v>236</v>
      </c>
    </row>
    <row r="54" spans="2:4" ht="30">
      <c r="B54" s="4" t="s">
        <v>132</v>
      </c>
      <c r="C54" s="7" t="s">
        <v>44</v>
      </c>
      <c r="D54" s="7" t="s">
        <v>183</v>
      </c>
    </row>
    <row r="55" spans="2:4" ht="30">
      <c r="B55" s="4" t="s">
        <v>133</v>
      </c>
      <c r="C55" s="7" t="s">
        <v>45</v>
      </c>
      <c r="D55" s="7" t="s">
        <v>237</v>
      </c>
    </row>
    <row r="56" spans="2:4" ht="60">
      <c r="B56" s="4" t="s">
        <v>134</v>
      </c>
      <c r="C56" s="7" t="s">
        <v>171</v>
      </c>
      <c r="D56" s="7" t="s">
        <v>184</v>
      </c>
    </row>
    <row r="57" spans="2:4" ht="30">
      <c r="B57" s="4" t="s">
        <v>135</v>
      </c>
      <c r="C57" s="7" t="s">
        <v>136</v>
      </c>
      <c r="D57" s="7" t="s">
        <v>238</v>
      </c>
    </row>
    <row r="58" spans="2:4" ht="30">
      <c r="B58" s="4" t="s">
        <v>137</v>
      </c>
      <c r="C58" s="7" t="s">
        <v>274</v>
      </c>
      <c r="D58" s="7" t="s">
        <v>185</v>
      </c>
    </row>
    <row r="59" spans="2:4" ht="30">
      <c r="B59" s="4" t="s">
        <v>138</v>
      </c>
      <c r="C59" s="7" t="s">
        <v>68</v>
      </c>
      <c r="D59" s="7" t="s">
        <v>186</v>
      </c>
    </row>
    <row r="60" spans="2:4" ht="30">
      <c r="B60" s="4" t="s">
        <v>139</v>
      </c>
      <c r="C60" s="6" t="s">
        <v>46</v>
      </c>
      <c r="D60" s="7" t="s">
        <v>239</v>
      </c>
    </row>
    <row r="61" spans="2:4" ht="30">
      <c r="B61" s="4" t="s">
        <v>140</v>
      </c>
      <c r="C61" s="6" t="s">
        <v>141</v>
      </c>
      <c r="D61" s="7" t="s">
        <v>187</v>
      </c>
    </row>
    <row r="62" spans="2:4" ht="30">
      <c r="B62" s="4" t="s">
        <v>142</v>
      </c>
      <c r="C62" s="7" t="s">
        <v>47</v>
      </c>
      <c r="D62" s="7" t="s">
        <v>240</v>
      </c>
    </row>
    <row r="63" spans="2:4" ht="30">
      <c r="B63" s="4" t="s">
        <v>143</v>
      </c>
      <c r="C63" s="7" t="s">
        <v>144</v>
      </c>
      <c r="D63" s="7" t="s">
        <v>241</v>
      </c>
    </row>
    <row r="64" spans="2:4" ht="45">
      <c r="B64" s="4" t="s">
        <v>145</v>
      </c>
      <c r="C64" s="7" t="s">
        <v>269</v>
      </c>
      <c r="D64" s="7" t="s">
        <v>242</v>
      </c>
    </row>
    <row r="65" spans="2:4" ht="30">
      <c r="B65" s="4" t="s">
        <v>146</v>
      </c>
      <c r="C65" s="7" t="s">
        <v>48</v>
      </c>
      <c r="D65" s="7" t="s">
        <v>243</v>
      </c>
    </row>
    <row r="66" spans="2:4" ht="30">
      <c r="B66" s="4" t="s">
        <v>147</v>
      </c>
      <c r="C66" s="7" t="s">
        <v>148</v>
      </c>
      <c r="D66" s="7" t="s">
        <v>244</v>
      </c>
    </row>
    <row r="67" spans="2:4" ht="30">
      <c r="B67" s="4" t="s">
        <v>149</v>
      </c>
      <c r="C67" s="7" t="s">
        <v>68</v>
      </c>
      <c r="D67" s="7" t="s">
        <v>186</v>
      </c>
    </row>
    <row r="68" spans="2:4" ht="30">
      <c r="B68" s="4" t="s">
        <v>150</v>
      </c>
      <c r="C68" s="7" t="s">
        <v>151</v>
      </c>
      <c r="D68" s="7" t="s">
        <v>245</v>
      </c>
    </row>
    <row r="69" spans="2:4" ht="30">
      <c r="B69" s="4" t="s">
        <v>152</v>
      </c>
      <c r="C69" s="7" t="s">
        <v>49</v>
      </c>
      <c r="D69" s="7" t="s">
        <v>246</v>
      </c>
    </row>
    <row r="70" spans="2:4" ht="30">
      <c r="B70" s="4" t="s">
        <v>153</v>
      </c>
      <c r="C70" s="7" t="s">
        <v>154</v>
      </c>
      <c r="D70" s="7" t="s">
        <v>247</v>
      </c>
    </row>
    <row r="71" spans="2:4" ht="30">
      <c r="B71" s="4" t="s">
        <v>155</v>
      </c>
      <c r="C71" s="7" t="s">
        <v>156</v>
      </c>
      <c r="D71" s="7" t="s">
        <v>248</v>
      </c>
    </row>
    <row r="72" spans="2:4" ht="30">
      <c r="B72" s="4" t="s">
        <v>157</v>
      </c>
      <c r="C72" s="7" t="s">
        <v>158</v>
      </c>
      <c r="D72" s="7" t="s">
        <v>249</v>
      </c>
    </row>
    <row r="73" spans="2:4" ht="30">
      <c r="B73" s="4" t="s">
        <v>159</v>
      </c>
      <c r="C73" s="7" t="s">
        <v>160</v>
      </c>
      <c r="D73" s="7" t="s">
        <v>250</v>
      </c>
    </row>
    <row r="74" spans="2:4" ht="30">
      <c r="B74" s="4" t="s">
        <v>161</v>
      </c>
      <c r="C74" s="7" t="s">
        <v>50</v>
      </c>
      <c r="D74" s="7" t="s">
        <v>251</v>
      </c>
    </row>
    <row r="75" spans="2:4" ht="30">
      <c r="B75" s="4" t="s">
        <v>162</v>
      </c>
      <c r="C75" s="7" t="s">
        <v>51</v>
      </c>
      <c r="D75" s="7" t="s">
        <v>252</v>
      </c>
    </row>
    <row r="76" spans="2:4" ht="30">
      <c r="B76" s="4" t="s">
        <v>163</v>
      </c>
      <c r="C76" s="7" t="s">
        <v>69</v>
      </c>
      <c r="D76" s="7" t="s">
        <v>253</v>
      </c>
    </row>
    <row r="77" spans="2:4" ht="30">
      <c r="B77" s="4" t="s">
        <v>164</v>
      </c>
      <c r="C77" s="7" t="s">
        <v>165</v>
      </c>
      <c r="D77" s="7" t="s">
        <v>254</v>
      </c>
    </row>
    <row r="78" spans="2:4" ht="30">
      <c r="B78" s="4">
        <v>58</v>
      </c>
      <c r="C78" s="7" t="s">
        <v>170</v>
      </c>
      <c r="D78" s="7" t="s">
        <v>188</v>
      </c>
    </row>
    <row r="79" spans="2:4">
      <c r="B79" s="4">
        <v>59</v>
      </c>
      <c r="C79" s="7" t="s">
        <v>52</v>
      </c>
      <c r="D79" s="7" t="s">
        <v>53</v>
      </c>
    </row>
    <row r="80" spans="2:4">
      <c r="B80" s="4">
        <v>61</v>
      </c>
      <c r="C80" s="7" t="s">
        <v>54</v>
      </c>
      <c r="D80" s="7" t="s">
        <v>55</v>
      </c>
    </row>
    <row r="81" spans="2:4" ht="30">
      <c r="B81" s="4">
        <v>62</v>
      </c>
      <c r="C81" s="7" t="s">
        <v>169</v>
      </c>
      <c r="D81" s="7" t="s">
        <v>189</v>
      </c>
    </row>
    <row r="82" spans="2:4">
      <c r="B82" s="4">
        <v>63</v>
      </c>
      <c r="C82" s="6" t="s">
        <v>56</v>
      </c>
      <c r="D82" s="6" t="s">
        <v>190</v>
      </c>
    </row>
    <row r="83" spans="2:4" ht="30">
      <c r="B83" s="4">
        <v>64</v>
      </c>
      <c r="C83" s="6" t="s">
        <v>57</v>
      </c>
      <c r="D83" s="7" t="s">
        <v>191</v>
      </c>
    </row>
    <row r="84" spans="2:4" ht="30">
      <c r="B84" s="4">
        <v>65</v>
      </c>
      <c r="C84" s="6" t="s">
        <v>65</v>
      </c>
      <c r="D84" s="7" t="s">
        <v>192</v>
      </c>
    </row>
    <row r="85" spans="2:4" ht="30">
      <c r="B85" s="4">
        <v>66</v>
      </c>
      <c r="C85" s="6" t="s">
        <v>66</v>
      </c>
      <c r="D85" s="7" t="s">
        <v>193</v>
      </c>
    </row>
    <row r="86" spans="2:4" ht="45">
      <c r="B86" s="4">
        <v>67</v>
      </c>
      <c r="C86" s="7" t="s">
        <v>58</v>
      </c>
      <c r="D86" s="7" t="s">
        <v>255</v>
      </c>
    </row>
    <row r="87" spans="2:4" ht="30">
      <c r="B87" s="4">
        <v>68</v>
      </c>
      <c r="C87" s="7" t="s">
        <v>59</v>
      </c>
      <c r="D87" s="7" t="s">
        <v>256</v>
      </c>
    </row>
    <row r="88" spans="2:4" ht="30">
      <c r="B88" s="4">
        <v>69</v>
      </c>
      <c r="C88" s="6" t="s">
        <v>60</v>
      </c>
      <c r="D88" s="7" t="s">
        <v>257</v>
      </c>
    </row>
    <row r="89" spans="2:4" ht="45">
      <c r="B89" s="4">
        <v>70</v>
      </c>
      <c r="C89" s="7" t="s">
        <v>61</v>
      </c>
      <c r="D89" s="7" t="s">
        <v>258</v>
      </c>
    </row>
    <row r="90" spans="2:4" ht="30">
      <c r="B90" s="4">
        <v>71</v>
      </c>
      <c r="C90" s="7" t="s">
        <v>67</v>
      </c>
      <c r="D90" s="7" t="s">
        <v>259</v>
      </c>
    </row>
    <row r="91" spans="2:4" ht="45">
      <c r="B91" s="4">
        <v>72</v>
      </c>
      <c r="C91" s="7" t="s">
        <v>167</v>
      </c>
      <c r="D91" s="7" t="s">
        <v>168</v>
      </c>
    </row>
  </sheetData>
  <mergeCells count="1">
    <mergeCell ref="B1:D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D219"/>
  <sheetViews>
    <sheetView showGridLines="0" view="pageLayout" zoomScaleNormal="85" workbookViewId="0">
      <selection activeCell="A4" sqref="A4:C4"/>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196</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t="s">
        <v>475</v>
      </c>
      <c r="B25" s="76"/>
      <c r="C25" s="75" t="str">
        <f>VLOOKUP(A25,Tabelle2!$B$4:$D$250,2,FALSE)</f>
        <v>Innenausstattung</v>
      </c>
      <c r="D25" s="75"/>
      <c r="E25" s="75"/>
      <c r="F25" s="75"/>
      <c r="G25" s="75"/>
      <c r="H25" s="75"/>
      <c r="I25" s="75"/>
      <c r="J25" s="75"/>
      <c r="K25" s="75"/>
      <c r="L25" s="75"/>
      <c r="M25" s="75"/>
      <c r="N25" s="75" t="str">
        <f>VLOOKUP(A25,Tabelle2!$B$4:$D$250,3,FALSE)</f>
        <v>Verordnung (EU) 2019/2144</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str">
        <f>IF(INDEX(Tabelle2!$D$4:$D$250,MATCH(A25,Tabelle2!$B$4:$B$250,0)+1,1)=0,"",INDEX(Tabelle2!$D$4:$D$250,MATCH(A25,Tabelle2!$B$4:$B$250,0)+1,1))</f>
        <v>UN-Regelung  Nr.  21, ÄS 01</v>
      </c>
      <c r="O26" s="80"/>
      <c r="P26" s="80"/>
      <c r="Q26" s="80"/>
      <c r="R26" s="80"/>
      <c r="S26" s="80"/>
      <c r="T26" s="80"/>
      <c r="U26" s="80"/>
      <c r="V26" s="78"/>
      <c r="W26" s="78"/>
      <c r="X26" s="78"/>
    </row>
    <row r="27" spans="1:24" ht="21" customHeight="1">
      <c r="A27" s="76" t="s">
        <v>477</v>
      </c>
      <c r="B27" s="76"/>
      <c r="C27" s="75" t="str">
        <f>VLOOKUP(A27,Tabelle2!$B$4:$D$250,2,FALSE)</f>
        <v>Sitze und Kopfstützen</v>
      </c>
      <c r="D27" s="75"/>
      <c r="E27" s="75"/>
      <c r="F27" s="75"/>
      <c r="G27" s="75"/>
      <c r="H27" s="75"/>
      <c r="I27" s="75"/>
      <c r="J27" s="75"/>
      <c r="K27" s="75"/>
      <c r="L27" s="75"/>
      <c r="M27" s="75"/>
      <c r="N27" s="75" t="str">
        <f>VLOOKUP(A27,Tabelle2!$B$4:$D$250,3,FALSE)</f>
        <v>Verordnung (EU) 2019/2144</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str">
        <f>IF(INDEX(Tabelle2!$D$4:$D$250,MATCH(A27,Tabelle2!$B$4:$B$250,0)+1,1)=0,"",INDEX(Tabelle2!$D$4:$D$250,MATCH(A27,Tabelle2!$B$4:$B$250,0)+1,1))</f>
        <v>UN-Regelung  Nr.  17, ÄS 09</v>
      </c>
      <c r="O28" s="80"/>
      <c r="P28" s="80"/>
      <c r="Q28" s="80"/>
      <c r="R28" s="80"/>
      <c r="S28" s="80"/>
      <c r="T28" s="80"/>
      <c r="U28" s="80"/>
      <c r="V28" s="78"/>
      <c r="W28" s="78"/>
      <c r="X28" s="78"/>
    </row>
    <row r="29" spans="1:24" ht="21" customHeight="1">
      <c r="A29" s="76" t="s">
        <v>481</v>
      </c>
      <c r="B29" s="76"/>
      <c r="C29" s="75" t="str">
        <f>VLOOKUP(A29,Tabelle2!$B$4:$D$250,2,FALSE)</f>
        <v>Sicherheitsgurtverankerungen</v>
      </c>
      <c r="D29" s="75"/>
      <c r="E29" s="75"/>
      <c r="F29" s="75"/>
      <c r="G29" s="75"/>
      <c r="H29" s="75"/>
      <c r="I29" s="75"/>
      <c r="J29" s="75"/>
      <c r="K29" s="75"/>
      <c r="L29" s="75"/>
      <c r="M29" s="75"/>
      <c r="N29" s="75" t="str">
        <f>VLOOKUP(A29,Tabelle2!$B$4:$D$250,3,FALSE)</f>
        <v>Verordnung (EU) 2019/2144</v>
      </c>
      <c r="O29" s="75"/>
      <c r="P29" s="75"/>
      <c r="Q29" s="75"/>
      <c r="R29" s="75"/>
      <c r="S29" s="75"/>
      <c r="T29" s="75"/>
      <c r="U29" s="75"/>
      <c r="V29" s="77"/>
      <c r="W29" s="77"/>
      <c r="X29" s="77"/>
    </row>
    <row r="30" spans="1:24" ht="21" customHeight="1">
      <c r="A30" s="79"/>
      <c r="B30" s="79"/>
      <c r="C30" s="80"/>
      <c r="D30" s="80"/>
      <c r="E30" s="80"/>
      <c r="F30" s="80"/>
      <c r="G30" s="80"/>
      <c r="H30" s="80"/>
      <c r="I30" s="80"/>
      <c r="J30" s="80"/>
      <c r="K30" s="80"/>
      <c r="L30" s="80"/>
      <c r="M30" s="80"/>
      <c r="N30" s="80" t="str">
        <f>IF(INDEX(Tabelle2!$D$4:$D$250,MATCH(A29,Tabelle2!$B$4:$B$250,0)+1,1)=0,"",INDEX(Tabelle2!$D$4:$D$250,MATCH(A29,Tabelle2!$B$4:$B$250,0)+1,1))</f>
        <v>UN-Regelung  Nr.  14, ÄS 09</v>
      </c>
      <c r="O30" s="80"/>
      <c r="P30" s="80"/>
      <c r="Q30" s="80"/>
      <c r="R30" s="80"/>
      <c r="S30" s="80"/>
      <c r="T30" s="80"/>
      <c r="U30" s="80"/>
      <c r="V30" s="78"/>
      <c r="W30" s="78"/>
      <c r="X30" s="78"/>
    </row>
    <row r="31" spans="1:24" ht="21" customHeight="1">
      <c r="A31" s="76" t="s">
        <v>483</v>
      </c>
      <c r="B31" s="76"/>
      <c r="C31" s="75" t="str">
        <f>VLOOKUP(A31,Tabelle2!$B$4:$D$250,2,FALSE)</f>
        <v>Sicherheitsgurte und Rückhaltesysteme</v>
      </c>
      <c r="D31" s="75"/>
      <c r="E31" s="75"/>
      <c r="F31" s="75"/>
      <c r="G31" s="75"/>
      <c r="H31" s="75"/>
      <c r="I31" s="75"/>
      <c r="J31" s="75"/>
      <c r="K31" s="75"/>
      <c r="L31" s="75"/>
      <c r="M31" s="75"/>
      <c r="N31" s="75" t="str">
        <f>VLOOKUP(A31,Tabelle2!$B$4:$D$250,3,FALSE)</f>
        <v>Verordnung (EU) 2019/2144</v>
      </c>
      <c r="O31" s="75"/>
      <c r="P31" s="75"/>
      <c r="Q31" s="75"/>
      <c r="R31" s="75"/>
      <c r="S31" s="75"/>
      <c r="T31" s="75"/>
      <c r="U31" s="75"/>
      <c r="V31" s="77"/>
      <c r="W31" s="77"/>
      <c r="X31" s="77"/>
    </row>
    <row r="32" spans="1:24" ht="21" customHeight="1">
      <c r="A32" s="79"/>
      <c r="B32" s="79"/>
      <c r="C32" s="80"/>
      <c r="D32" s="80"/>
      <c r="E32" s="80"/>
      <c r="F32" s="80"/>
      <c r="G32" s="80"/>
      <c r="H32" s="80"/>
      <c r="I32" s="80"/>
      <c r="J32" s="80"/>
      <c r="K32" s="80"/>
      <c r="L32" s="80"/>
      <c r="M32" s="80"/>
      <c r="N32" s="80" t="str">
        <f>IF(INDEX(Tabelle2!$D$4:$D$250,MATCH(A31,Tabelle2!$B$4:$B$250,0)+1,1)=0,"",INDEX(Tabelle2!$D$4:$D$250,MATCH(A31,Tabelle2!$B$4:$B$250,0)+1,1))</f>
        <v>UN-Regelung  Nr.  16, ÄS 07</v>
      </c>
      <c r="O32" s="80"/>
      <c r="P32" s="80"/>
      <c r="Q32" s="80"/>
      <c r="R32" s="80"/>
      <c r="S32" s="80"/>
      <c r="T32" s="80"/>
      <c r="U32" s="80"/>
      <c r="V32" s="78"/>
      <c r="W32" s="78"/>
      <c r="X32" s="78"/>
    </row>
    <row r="33" spans="1:24" ht="21" customHeight="1">
      <c r="A33" s="76" t="s">
        <v>489</v>
      </c>
      <c r="B33" s="76"/>
      <c r="C33" s="75" t="str">
        <f>VLOOKUP(A33,Tabelle2!$B$4:$D$250,2,FALSE)</f>
        <v>Verankerungen von Kinderrückhaltesystemen</v>
      </c>
      <c r="D33" s="75"/>
      <c r="E33" s="75"/>
      <c r="F33" s="75"/>
      <c r="G33" s="75"/>
      <c r="H33" s="75"/>
      <c r="I33" s="75"/>
      <c r="J33" s="75"/>
      <c r="K33" s="75"/>
      <c r="L33" s="75"/>
      <c r="M33" s="75"/>
      <c r="N33" s="75" t="str">
        <f>VLOOKUP(A33,Tabelle2!$B$4:$D$250,3,FALSE)</f>
        <v>Verordnung (EU) 2019/2144</v>
      </c>
      <c r="O33" s="75"/>
      <c r="P33" s="75"/>
      <c r="Q33" s="75"/>
      <c r="R33" s="75"/>
      <c r="S33" s="75"/>
      <c r="T33" s="75"/>
      <c r="U33" s="75"/>
      <c r="V33" s="77"/>
      <c r="W33" s="77"/>
      <c r="X33" s="77"/>
    </row>
    <row r="34" spans="1:24" ht="21" customHeight="1">
      <c r="A34" s="79"/>
      <c r="B34" s="79"/>
      <c r="C34" s="80"/>
      <c r="D34" s="80"/>
      <c r="E34" s="80"/>
      <c r="F34" s="80"/>
      <c r="G34" s="80"/>
      <c r="H34" s="80"/>
      <c r="I34" s="80"/>
      <c r="J34" s="80"/>
      <c r="K34" s="80"/>
      <c r="L34" s="80"/>
      <c r="M34" s="80"/>
      <c r="N34" s="80" t="str">
        <f>IF(INDEX(Tabelle2!$D$4:$D$250,MATCH(A33,Tabelle2!$B$4:$B$250,0)+1,1)=0,"",INDEX(Tabelle2!$D$4:$D$250,MATCH(A33,Tabelle2!$B$4:$B$250,0)+1,1))</f>
        <v>UN-Regelung  Nr.  145</v>
      </c>
      <c r="O34" s="80"/>
      <c r="P34" s="80"/>
      <c r="Q34" s="80"/>
      <c r="R34" s="80"/>
      <c r="S34" s="80"/>
      <c r="T34" s="80"/>
      <c r="U34" s="80"/>
      <c r="V34" s="78"/>
      <c r="W34" s="78"/>
      <c r="X34" s="78"/>
    </row>
    <row r="35" spans="1:24" ht="21" customHeight="1">
      <c r="A35" s="76" t="s">
        <v>492</v>
      </c>
      <c r="B35" s="76"/>
      <c r="C35" s="75" t="str">
        <f>VLOOKUP(A35,Tabelle2!$B$4:$D$250,2,FALSE)</f>
        <v>Kinderrückhaltesysteme (IF)</v>
      </c>
      <c r="D35" s="75"/>
      <c r="E35" s="75"/>
      <c r="F35" s="75"/>
      <c r="G35" s="75"/>
      <c r="H35" s="75"/>
      <c r="I35" s="75"/>
      <c r="J35" s="75"/>
      <c r="K35" s="75"/>
      <c r="L35" s="75"/>
      <c r="M35" s="75"/>
      <c r="N35" s="75" t="str">
        <f>VLOOKUP(A35,Tabelle2!$B$4:$D$250,3,FALSE)</f>
        <v>Verordnung (EU) 2019/2144</v>
      </c>
      <c r="O35" s="75"/>
      <c r="P35" s="75"/>
      <c r="Q35" s="75"/>
      <c r="R35" s="75"/>
      <c r="S35" s="75"/>
      <c r="T35" s="75"/>
      <c r="U35" s="75"/>
      <c r="V35" s="77"/>
      <c r="W35" s="77"/>
      <c r="X35" s="77"/>
    </row>
    <row r="36" spans="1:24" ht="21" customHeight="1">
      <c r="A36" s="79"/>
      <c r="B36" s="79"/>
      <c r="C36" s="80"/>
      <c r="D36" s="80"/>
      <c r="E36" s="80"/>
      <c r="F36" s="80"/>
      <c r="G36" s="80"/>
      <c r="H36" s="80"/>
      <c r="I36" s="80"/>
      <c r="J36" s="80"/>
      <c r="K36" s="80"/>
      <c r="L36" s="80"/>
      <c r="M36" s="80"/>
      <c r="N36" s="80" t="str">
        <f>IF(INDEX(Tabelle2!$D$4:$D$250,MATCH(A35,Tabelle2!$B$4:$B$250,0)+1,1)=0,"",INDEX(Tabelle2!$D$4:$D$250,MATCH(A35,Tabelle2!$B$4:$B$250,0)+1,1))</f>
        <v>UN-Regelung  Nr.  44, ÄS 04</v>
      </c>
      <c r="O36" s="80"/>
      <c r="P36" s="80"/>
      <c r="Q36" s="80"/>
      <c r="R36" s="80"/>
      <c r="S36" s="80"/>
      <c r="T36" s="80"/>
      <c r="U36" s="80"/>
      <c r="V36" s="78"/>
      <c r="W36" s="78"/>
      <c r="X36" s="78"/>
    </row>
    <row r="37" spans="1:24" ht="21" customHeight="1">
      <c r="A37" s="76" t="s">
        <v>494</v>
      </c>
      <c r="B37" s="76"/>
      <c r="C37" s="75" t="str">
        <f>VLOOKUP(A37,Tabelle2!$B$4:$D$250,2,FALSE)</f>
        <v>Verbesserte Kinderrückhaltesysteme (IF)</v>
      </c>
      <c r="D37" s="75"/>
      <c r="E37" s="75"/>
      <c r="F37" s="75"/>
      <c r="G37" s="75"/>
      <c r="H37" s="75"/>
      <c r="I37" s="75"/>
      <c r="J37" s="75"/>
      <c r="K37" s="75"/>
      <c r="L37" s="75"/>
      <c r="M37" s="75"/>
      <c r="N37" s="75" t="str">
        <f>VLOOKUP(A37,Tabelle2!$B$4:$D$250,3,FALSE)</f>
        <v>Verordnung (EU) 2019/2144</v>
      </c>
      <c r="O37" s="75"/>
      <c r="P37" s="75"/>
      <c r="Q37" s="75"/>
      <c r="R37" s="75"/>
      <c r="S37" s="75"/>
      <c r="T37" s="75"/>
      <c r="U37" s="75"/>
      <c r="V37" s="77"/>
      <c r="W37" s="77"/>
      <c r="X37" s="77"/>
    </row>
    <row r="38" spans="1:24" ht="21" customHeight="1">
      <c r="A38" s="79"/>
      <c r="B38" s="79"/>
      <c r="C38" s="80"/>
      <c r="D38" s="80"/>
      <c r="E38" s="80"/>
      <c r="F38" s="80"/>
      <c r="G38" s="80"/>
      <c r="H38" s="80"/>
      <c r="I38" s="80"/>
      <c r="J38" s="80"/>
      <c r="K38" s="80"/>
      <c r="L38" s="80"/>
      <c r="M38" s="80"/>
      <c r="N38" s="80" t="str">
        <f>IF(INDEX(Tabelle2!$D$4:$D$250,MATCH(A37,Tabelle2!$B$4:$B$250,0)+1,1)=0,"",INDEX(Tabelle2!$D$4:$D$250,MATCH(A37,Tabelle2!$B$4:$B$250,0)+1,1))</f>
        <v>UN-Regelung  Nr.  129</v>
      </c>
      <c r="O38" s="80"/>
      <c r="P38" s="80"/>
      <c r="Q38" s="80"/>
      <c r="R38" s="80"/>
      <c r="S38" s="80"/>
      <c r="T38" s="80"/>
      <c r="U38" s="80"/>
      <c r="V38" s="78"/>
      <c r="W38" s="78"/>
      <c r="X38" s="78"/>
    </row>
    <row r="39" spans="1:24" ht="21" customHeight="1">
      <c r="A39" s="76" t="s">
        <v>498</v>
      </c>
      <c r="B39" s="76"/>
      <c r="C39" s="75" t="str">
        <f>VLOOKUP(A39,Tabelle2!$B$4:$D$250,2,FALSE)</f>
        <v>Hinterer Unterfahrschutz</v>
      </c>
      <c r="D39" s="75"/>
      <c r="E39" s="75"/>
      <c r="F39" s="75"/>
      <c r="G39" s="75"/>
      <c r="H39" s="75"/>
      <c r="I39" s="75"/>
      <c r="J39" s="75"/>
      <c r="K39" s="75"/>
      <c r="L39" s="75"/>
      <c r="M39" s="75"/>
      <c r="N39" s="75" t="str">
        <f>VLOOKUP(A39,Tabelle2!$B$4:$D$250,3,FALSE)</f>
        <v>Verordnung (EU) 2019/2144</v>
      </c>
      <c r="O39" s="75"/>
      <c r="P39" s="75"/>
      <c r="Q39" s="75"/>
      <c r="R39" s="75"/>
      <c r="S39" s="75"/>
      <c r="T39" s="75"/>
      <c r="U39" s="75"/>
      <c r="V39" s="77"/>
      <c r="W39" s="77"/>
      <c r="X39" s="77"/>
    </row>
    <row r="40" spans="1:24" ht="21" customHeight="1">
      <c r="A40" s="79"/>
      <c r="B40" s="79"/>
      <c r="C40" s="80"/>
      <c r="D40" s="80"/>
      <c r="E40" s="80"/>
      <c r="F40" s="80"/>
      <c r="G40" s="80"/>
      <c r="H40" s="80"/>
      <c r="I40" s="80"/>
      <c r="J40" s="80"/>
      <c r="K40" s="80"/>
      <c r="L40" s="80"/>
      <c r="M40" s="80"/>
      <c r="N40" s="80" t="str">
        <f>IF(INDEX(Tabelle2!$D$4:$D$250,MATCH(A39,Tabelle2!$B$4:$B$250,0)+1,1)=0,"",INDEX(Tabelle2!$D$4:$D$250,MATCH(A39,Tabelle2!$B$4:$B$250,0)+1,1))</f>
        <v>UN-Regelung  Nr.  58, ÄS 03</v>
      </c>
      <c r="O40" s="80"/>
      <c r="P40" s="80"/>
      <c r="Q40" s="80"/>
      <c r="R40" s="80"/>
      <c r="S40" s="80"/>
      <c r="T40" s="80"/>
      <c r="U40" s="80"/>
      <c r="V40" s="78"/>
      <c r="W40" s="78"/>
      <c r="X40" s="78"/>
    </row>
    <row r="41" spans="1:24" ht="21" customHeight="1">
      <c r="A41" s="76" t="s">
        <v>502</v>
      </c>
      <c r="B41" s="76"/>
      <c r="C41" s="75" t="str">
        <f>VLOOKUP(A41,Tabelle2!$B$4:$D$250,2,FALSE)</f>
        <v>Sicherheit von Kraftstofftanks (IF)</v>
      </c>
      <c r="D41" s="75"/>
      <c r="E41" s="75"/>
      <c r="F41" s="75"/>
      <c r="G41" s="75"/>
      <c r="H41" s="75"/>
      <c r="I41" s="75"/>
      <c r="J41" s="75"/>
      <c r="K41" s="75"/>
      <c r="L41" s="75"/>
      <c r="M41" s="75"/>
      <c r="N41" s="75" t="str">
        <f>VLOOKUP(A41,Tabelle2!$B$4:$D$250,3,FALSE)</f>
        <v>Verordnung (EU) 2019/2144</v>
      </c>
      <c r="O41" s="75"/>
      <c r="P41" s="75"/>
      <c r="Q41" s="75"/>
      <c r="R41" s="75"/>
      <c r="S41" s="75"/>
      <c r="T41" s="75"/>
      <c r="U41" s="75"/>
      <c r="V41" s="77"/>
      <c r="W41" s="77"/>
      <c r="X41" s="77"/>
    </row>
    <row r="42" spans="1:24" ht="21" customHeight="1">
      <c r="A42" s="79"/>
      <c r="B42" s="79"/>
      <c r="C42" s="80"/>
      <c r="D42" s="80"/>
      <c r="E42" s="80"/>
      <c r="F42" s="80"/>
      <c r="G42" s="80"/>
      <c r="H42" s="80"/>
      <c r="I42" s="80"/>
      <c r="J42" s="80"/>
      <c r="K42" s="80"/>
      <c r="L42" s="80"/>
      <c r="M42" s="80"/>
      <c r="N42" s="80" t="str">
        <f>IF(INDEX(Tabelle2!$D$4:$D$250,MATCH(A41,Tabelle2!$B$4:$B$250,0)+1,1)=0,"",INDEX(Tabelle2!$D$4:$D$250,MATCH(A41,Tabelle2!$B$4:$B$250,0)+1,1))</f>
        <v>UN-Regelung  Nr.  34, ÄS 03</v>
      </c>
      <c r="O42" s="80"/>
      <c r="P42" s="80"/>
      <c r="Q42" s="80"/>
      <c r="R42" s="80"/>
      <c r="S42" s="80"/>
      <c r="T42" s="80"/>
      <c r="U42" s="80"/>
      <c r="V42" s="78"/>
      <c r="W42" s="78"/>
      <c r="X42" s="78"/>
    </row>
    <row r="43" spans="1:24" ht="21" customHeight="1">
      <c r="A43" s="76" t="s">
        <v>504</v>
      </c>
      <c r="B43" s="76"/>
      <c r="C43" s="75" t="str">
        <f>VLOOKUP(A43,Tabelle2!$B$4:$D$250,2,FALSE)</f>
        <v>Sicherheit von Flüssiggas (IF)</v>
      </c>
      <c r="D43" s="75"/>
      <c r="E43" s="75"/>
      <c r="F43" s="75"/>
      <c r="G43" s="75"/>
      <c r="H43" s="75"/>
      <c r="I43" s="75"/>
      <c r="J43" s="75"/>
      <c r="K43" s="75"/>
      <c r="L43" s="75"/>
      <c r="M43" s="75"/>
      <c r="N43" s="75" t="str">
        <f>VLOOKUP(A43,Tabelle2!$B$4:$D$250,3,FALSE)</f>
        <v>Verordnung (EU) 2019/2144</v>
      </c>
      <c r="O43" s="75"/>
      <c r="P43" s="75"/>
      <c r="Q43" s="75"/>
      <c r="R43" s="75"/>
      <c r="S43" s="75"/>
      <c r="T43" s="75"/>
      <c r="U43" s="75"/>
      <c r="V43" s="77"/>
      <c r="W43" s="77"/>
      <c r="X43" s="77"/>
    </row>
    <row r="44" spans="1:24" ht="21" customHeight="1">
      <c r="A44" s="79"/>
      <c r="B44" s="79"/>
      <c r="C44" s="80"/>
      <c r="D44" s="80"/>
      <c r="E44" s="80"/>
      <c r="F44" s="80"/>
      <c r="G44" s="80"/>
      <c r="H44" s="80"/>
      <c r="I44" s="80"/>
      <c r="J44" s="80"/>
      <c r="K44" s="80"/>
      <c r="L44" s="80"/>
      <c r="M44" s="80"/>
      <c r="N44" s="80" t="str">
        <f>IF(INDEX(Tabelle2!$D$4:$D$250,MATCH(A43,Tabelle2!$B$4:$B$250,0)+1,1)=0,"",INDEX(Tabelle2!$D$4:$D$250,MATCH(A43,Tabelle2!$B$4:$B$250,0)+1,1))</f>
        <v>UN-Regelung  Nr.  67, ÄS 01</v>
      </c>
      <c r="O44" s="80"/>
      <c r="P44" s="80"/>
      <c r="Q44" s="80"/>
      <c r="R44" s="80"/>
      <c r="S44" s="80"/>
      <c r="T44" s="80"/>
      <c r="U44" s="80"/>
      <c r="V44" s="78"/>
      <c r="W44" s="78"/>
      <c r="X44" s="78"/>
    </row>
    <row r="45" spans="1:24" ht="30" customHeight="1">
      <c r="A45" s="76" t="s">
        <v>506</v>
      </c>
      <c r="B45" s="76"/>
      <c r="C45" s="75" t="str">
        <f>VLOOKUP(A45,Tabelle2!$B$4:$D$250,2,FALSE)</f>
        <v>Sicherheit von komprimiertem Erdgas und Flüssigerdgas (IF)</v>
      </c>
      <c r="D45" s="75"/>
      <c r="E45" s="75"/>
      <c r="F45" s="75"/>
      <c r="G45" s="75"/>
      <c r="H45" s="75"/>
      <c r="I45" s="75"/>
      <c r="J45" s="75"/>
      <c r="K45" s="75"/>
      <c r="L45" s="75"/>
      <c r="M45" s="75"/>
      <c r="N45" s="75" t="str">
        <f>VLOOKUP(A45,Tabelle2!$B$4:$D$250,3,FALSE)</f>
        <v>Verordnung (EU) 2019/2144</v>
      </c>
      <c r="O45" s="75"/>
      <c r="P45" s="75"/>
      <c r="Q45" s="75"/>
      <c r="R45" s="75"/>
      <c r="S45" s="75"/>
      <c r="T45" s="75"/>
      <c r="U45" s="75"/>
      <c r="V45" s="77"/>
      <c r="W45" s="77"/>
      <c r="X45" s="77"/>
    </row>
    <row r="46" spans="1:24" ht="21" customHeight="1">
      <c r="A46" s="79"/>
      <c r="B46" s="79"/>
      <c r="C46" s="80"/>
      <c r="D46" s="80"/>
      <c r="E46" s="80"/>
      <c r="F46" s="80"/>
      <c r="G46" s="80"/>
      <c r="H46" s="80"/>
      <c r="I46" s="80"/>
      <c r="J46" s="80"/>
      <c r="K46" s="80"/>
      <c r="L46" s="80"/>
      <c r="M46" s="80"/>
      <c r="N46" s="80" t="str">
        <f>IF(INDEX(Tabelle2!$D$4:$D$250,MATCH(A45,Tabelle2!$B$4:$B$250,0)+1,1)=0,"",INDEX(Tabelle2!$D$4:$D$250,MATCH(A45,Tabelle2!$B$4:$B$250,0)+1,1))</f>
        <v>UN-Regelung  Nr.  110, ÄS 01</v>
      </c>
      <c r="O46" s="80"/>
      <c r="P46" s="80"/>
      <c r="Q46" s="80"/>
      <c r="R46" s="80"/>
      <c r="S46" s="80"/>
      <c r="T46" s="80"/>
      <c r="U46" s="80"/>
      <c r="V46" s="78"/>
      <c r="W46" s="78"/>
      <c r="X46" s="78"/>
    </row>
    <row r="47" spans="1:24" ht="21" customHeight="1">
      <c r="A47" s="76" t="s">
        <v>508</v>
      </c>
      <c r="B47" s="76"/>
      <c r="C47" s="75" t="str">
        <f>VLOOKUP(A47,Tabelle2!$B$4:$D$250,2,FALSE)</f>
        <v>Sicherheit von Wasserstoff (IF)</v>
      </c>
      <c r="D47" s="75"/>
      <c r="E47" s="75"/>
      <c r="F47" s="75"/>
      <c r="G47" s="75"/>
      <c r="H47" s="75"/>
      <c r="I47" s="75"/>
      <c r="J47" s="75"/>
      <c r="K47" s="75"/>
      <c r="L47" s="75"/>
      <c r="M47" s="75"/>
      <c r="N47" s="75" t="str">
        <f>VLOOKUP(A47,Tabelle2!$B$4:$D$250,3,FALSE)</f>
        <v>Verordnung (EU) 2019/2144</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str">
        <f>IF(INDEX(Tabelle2!$D$4:$D$250,MATCH(A47,Tabelle2!$B$4:$B$250,0)+1,1)=0,"",INDEX(Tabelle2!$D$4:$D$250,MATCH(A47,Tabelle2!$B$4:$B$250,0)+1,1))</f>
        <v>UN-Regelung  Nr.  134</v>
      </c>
      <c r="O48" s="80"/>
      <c r="P48" s="80"/>
      <c r="Q48" s="80"/>
      <c r="R48" s="80"/>
      <c r="S48" s="80"/>
      <c r="T48" s="80"/>
      <c r="U48" s="80"/>
      <c r="V48" s="78"/>
      <c r="W48" s="78"/>
      <c r="X48" s="78"/>
    </row>
    <row r="49" spans="1:24" ht="21" customHeight="1">
      <c r="A49" s="76" t="s">
        <v>510</v>
      </c>
      <c r="B49" s="76"/>
      <c r="C49" s="75" t="str">
        <f>VLOOKUP(A49,Tabelle2!$B$4:$D$250,2,FALSE)</f>
        <v>Eignung der Werkstoffe für Wasserstoffsysteme (IF)</v>
      </c>
      <c r="D49" s="75"/>
      <c r="E49" s="75"/>
      <c r="F49" s="75"/>
      <c r="G49" s="75"/>
      <c r="H49" s="75"/>
      <c r="I49" s="75"/>
      <c r="J49" s="75"/>
      <c r="K49" s="75"/>
      <c r="L49" s="75"/>
      <c r="M49" s="75"/>
      <c r="N49" s="75" t="str">
        <f>VLOOKUP(A49,Tabelle2!$B$4:$D$250,3,FALSE)</f>
        <v>Verordnung (EU) 2019/2144</v>
      </c>
      <c r="O49" s="75"/>
      <c r="P49" s="75"/>
      <c r="Q49" s="75"/>
      <c r="R49" s="75"/>
      <c r="S49" s="75"/>
      <c r="T49" s="75"/>
      <c r="U49" s="75"/>
      <c r="V49" s="77"/>
      <c r="W49" s="77"/>
      <c r="X49" s="77"/>
    </row>
    <row r="50" spans="1:24" ht="21" customHeight="1">
      <c r="A50" s="79"/>
      <c r="B50" s="79"/>
      <c r="C50" s="80"/>
      <c r="D50" s="80"/>
      <c r="E50" s="80"/>
      <c r="F50" s="80"/>
      <c r="G50" s="80"/>
      <c r="H50" s="80"/>
      <c r="I50" s="80"/>
      <c r="J50" s="80"/>
      <c r="K50" s="80"/>
      <c r="L50" s="80"/>
      <c r="M50" s="80"/>
      <c r="N50" s="80" t="str">
        <f>IF(INDEX(Tabelle2!$D$4:$D$250,MATCH(A49,Tabelle2!$B$4:$B$250,0)+1,1)=0,"",INDEX(Tabelle2!$D$4:$D$250,MATCH(A49,Tabelle2!$B$4:$B$250,0)+1,1))</f>
        <v>Verordnung  (EU)  2021/535, Anhang  XIV</v>
      </c>
      <c r="O50" s="80"/>
      <c r="P50" s="80"/>
      <c r="Q50" s="80"/>
      <c r="R50" s="80"/>
      <c r="S50" s="80"/>
      <c r="T50" s="80"/>
      <c r="U50" s="80"/>
      <c r="V50" s="78"/>
      <c r="W50" s="78"/>
      <c r="X50" s="78"/>
    </row>
    <row r="51" spans="1:24" ht="21" customHeight="1">
      <c r="A51" s="76" t="s">
        <v>512</v>
      </c>
      <c r="B51" s="76"/>
      <c r="C51" s="75" t="str">
        <f>VLOOKUP(A51,Tabelle2!$B$4:$D$250,2,FALSE)</f>
        <v>Elektrische Betriebssicherheit (IF)</v>
      </c>
      <c r="D51" s="75"/>
      <c r="E51" s="75"/>
      <c r="F51" s="75"/>
      <c r="G51" s="75"/>
      <c r="H51" s="75"/>
      <c r="I51" s="75"/>
      <c r="J51" s="75"/>
      <c r="K51" s="75"/>
      <c r="L51" s="75"/>
      <c r="M51" s="75"/>
      <c r="N51" s="75" t="str">
        <f>VLOOKUP(A51,Tabelle2!$B$4:$D$250,3,FALSE)</f>
        <v>Verordnung (EU) 2019/2144</v>
      </c>
      <c r="O51" s="75"/>
      <c r="P51" s="75"/>
      <c r="Q51" s="75"/>
      <c r="R51" s="75"/>
      <c r="S51" s="75"/>
      <c r="T51" s="75"/>
      <c r="U51" s="75"/>
      <c r="V51" s="77"/>
      <c r="W51" s="77"/>
      <c r="X51" s="77"/>
    </row>
    <row r="52" spans="1:24" ht="21" customHeight="1">
      <c r="A52" s="79"/>
      <c r="B52" s="79"/>
      <c r="C52" s="80"/>
      <c r="D52" s="80"/>
      <c r="E52" s="80"/>
      <c r="F52" s="80"/>
      <c r="G52" s="80"/>
      <c r="H52" s="80"/>
      <c r="I52" s="80"/>
      <c r="J52" s="80"/>
      <c r="K52" s="80"/>
      <c r="L52" s="80"/>
      <c r="M52" s="80"/>
      <c r="N52" s="80" t="str">
        <f>IF(INDEX(Tabelle2!$D$4:$D$250,MATCH(A51,Tabelle2!$B$4:$B$250,0)+1,1)=0,"",INDEX(Tabelle2!$D$4:$D$250,MATCH(A51,Tabelle2!$B$4:$B$250,0)+1,1))</f>
        <v>UN-Regelung  Nr.  100, ÄS 02</v>
      </c>
      <c r="O52" s="80"/>
      <c r="P52" s="80"/>
      <c r="Q52" s="80"/>
      <c r="R52" s="80"/>
      <c r="S52" s="80"/>
      <c r="T52" s="80"/>
      <c r="U52" s="80"/>
      <c r="V52" s="78"/>
      <c r="W52" s="78"/>
      <c r="X52" s="78"/>
    </row>
    <row r="53" spans="1:24" ht="21" customHeight="1">
      <c r="A53" s="76" t="s">
        <v>514</v>
      </c>
      <c r="B53" s="76"/>
      <c r="C53" s="75" t="str">
        <f>VLOOKUP(A53,Tabelle2!$B$4:$D$250,2,FALSE)</f>
        <v>Seitlich versetzter Frontalaufprall</v>
      </c>
      <c r="D53" s="75"/>
      <c r="E53" s="75"/>
      <c r="F53" s="75"/>
      <c r="G53" s="75"/>
      <c r="H53" s="75"/>
      <c r="I53" s="75"/>
      <c r="J53" s="75"/>
      <c r="K53" s="75"/>
      <c r="L53" s="75"/>
      <c r="M53" s="75"/>
      <c r="N53" s="75" t="str">
        <f>VLOOKUP(A53,Tabelle2!$B$4:$D$250,3,FALSE)</f>
        <v>Verordnung (EU) 2019/2144</v>
      </c>
      <c r="O53" s="75"/>
      <c r="P53" s="75"/>
      <c r="Q53" s="75"/>
      <c r="R53" s="75"/>
      <c r="S53" s="75"/>
      <c r="T53" s="75"/>
      <c r="U53" s="75"/>
      <c r="V53" s="77"/>
      <c r="W53" s="77"/>
      <c r="X53" s="77"/>
    </row>
    <row r="54" spans="1:24" ht="21" customHeight="1">
      <c r="A54" s="79"/>
      <c r="B54" s="79"/>
      <c r="C54" s="80"/>
      <c r="D54" s="80"/>
      <c r="E54" s="80"/>
      <c r="F54" s="80"/>
      <c r="G54" s="80"/>
      <c r="H54" s="80"/>
      <c r="I54" s="80"/>
      <c r="J54" s="80"/>
      <c r="K54" s="80"/>
      <c r="L54" s="80"/>
      <c r="M54" s="80"/>
      <c r="N54" s="80" t="str">
        <f>IF(INDEX(Tabelle2!$D$4:$D$250,MATCH(A53,Tabelle2!$B$4:$B$250,0)+1,1)=0,"",INDEX(Tabelle2!$D$4:$D$250,MATCH(A53,Tabelle2!$B$4:$B$250,0)+1,1))</f>
        <v>UN-Regelung  Nr.  94, ÄS 04</v>
      </c>
      <c r="O54" s="80"/>
      <c r="P54" s="80"/>
      <c r="Q54" s="80"/>
      <c r="R54" s="80"/>
      <c r="S54" s="80"/>
      <c r="T54" s="80"/>
      <c r="U54" s="80"/>
      <c r="V54" s="78"/>
      <c r="W54" s="78"/>
      <c r="X54" s="78"/>
    </row>
    <row r="55" spans="1:24" ht="21" customHeight="1">
      <c r="A55" s="76" t="s">
        <v>516</v>
      </c>
      <c r="B55" s="76"/>
      <c r="C55" s="75" t="str">
        <f>VLOOKUP(A55,Tabelle2!$B$4:$D$250,2,FALSE)</f>
        <v>Frontalaufprall über volle Breite</v>
      </c>
      <c r="D55" s="75"/>
      <c r="E55" s="75"/>
      <c r="F55" s="75"/>
      <c r="G55" s="75"/>
      <c r="H55" s="75"/>
      <c r="I55" s="75"/>
      <c r="J55" s="75"/>
      <c r="K55" s="75"/>
      <c r="L55" s="75"/>
      <c r="M55" s="75"/>
      <c r="N55" s="75" t="str">
        <f>VLOOKUP(A55,Tabelle2!$B$4:$D$250,3,FALSE)</f>
        <v>Verordnung (EU) 2019/2144</v>
      </c>
      <c r="O55" s="75"/>
      <c r="P55" s="75"/>
      <c r="Q55" s="75"/>
      <c r="R55" s="75"/>
      <c r="S55" s="75"/>
      <c r="T55" s="75"/>
      <c r="U55" s="75"/>
      <c r="V55" s="77"/>
      <c r="W55" s="77"/>
      <c r="X55" s="77"/>
    </row>
    <row r="56" spans="1:24" ht="21" customHeight="1">
      <c r="A56" s="79"/>
      <c r="B56" s="79"/>
      <c r="C56" s="80"/>
      <c r="D56" s="80"/>
      <c r="E56" s="80"/>
      <c r="F56" s="80"/>
      <c r="G56" s="80"/>
      <c r="H56" s="80"/>
      <c r="I56" s="80"/>
      <c r="J56" s="80"/>
      <c r="K56" s="80"/>
      <c r="L56" s="80"/>
      <c r="M56" s="80"/>
      <c r="N56" s="80" t="str">
        <f>IF(INDEX(Tabelle2!$D$4:$D$250,MATCH(A55,Tabelle2!$B$4:$B$250,0)+1,1)=0,"",INDEX(Tabelle2!$D$4:$D$250,MATCH(A55,Tabelle2!$B$4:$B$250,0)+1,1))</f>
        <v>UN-Regelung  Nr.  137, ÄS 02</v>
      </c>
      <c r="O56" s="80"/>
      <c r="P56" s="80"/>
      <c r="Q56" s="80"/>
      <c r="R56" s="80"/>
      <c r="S56" s="80"/>
      <c r="T56" s="80"/>
      <c r="U56" s="80"/>
      <c r="V56" s="78"/>
      <c r="W56" s="78"/>
      <c r="X56" s="78"/>
    </row>
    <row r="57" spans="1:24" ht="21" customHeight="1">
      <c r="A57" s="76" t="s">
        <v>518</v>
      </c>
      <c r="B57" s="76"/>
      <c r="C57" s="75" t="str">
        <f>VLOOKUP(A57,Tabelle2!$B$4:$D$250,2,FALSE)</f>
        <v>Lenkanlage bei Unfallstößen</v>
      </c>
      <c r="D57" s="75"/>
      <c r="E57" s="75"/>
      <c r="F57" s="75"/>
      <c r="G57" s="75"/>
      <c r="H57" s="75"/>
      <c r="I57" s="75"/>
      <c r="J57" s="75"/>
      <c r="K57" s="75"/>
      <c r="L57" s="75"/>
      <c r="M57" s="75"/>
      <c r="N57" s="75" t="str">
        <f>VLOOKUP(A57,Tabelle2!$B$4:$D$250,3,FALSE)</f>
        <v>Verordnung (EU) 2019/2144</v>
      </c>
      <c r="O57" s="75"/>
      <c r="P57" s="75"/>
      <c r="Q57" s="75"/>
      <c r="R57" s="75"/>
      <c r="S57" s="75"/>
      <c r="T57" s="75"/>
      <c r="U57" s="75"/>
      <c r="V57" s="77"/>
      <c r="W57" s="77"/>
      <c r="X57" s="77"/>
    </row>
    <row r="58" spans="1:24" ht="21" customHeight="1">
      <c r="A58" s="79"/>
      <c r="B58" s="79"/>
      <c r="C58" s="80"/>
      <c r="D58" s="80"/>
      <c r="E58" s="80"/>
      <c r="F58" s="80"/>
      <c r="G58" s="80"/>
      <c r="H58" s="80"/>
      <c r="I58" s="80"/>
      <c r="J58" s="80"/>
      <c r="K58" s="80"/>
      <c r="L58" s="80"/>
      <c r="M58" s="80"/>
      <c r="N58" s="80" t="str">
        <f>IF(INDEX(Tabelle2!$D$4:$D$250,MATCH(A57,Tabelle2!$B$4:$B$250,0)+1,1)=0,"",INDEX(Tabelle2!$D$4:$D$250,MATCH(A57,Tabelle2!$B$4:$B$250,0)+1,1))</f>
        <v>UN-Regelung  Nr.  12, ÄS 04</v>
      </c>
      <c r="O58" s="80"/>
      <c r="P58" s="80"/>
      <c r="Q58" s="80"/>
      <c r="R58" s="80"/>
      <c r="S58" s="80"/>
      <c r="T58" s="80"/>
      <c r="U58" s="80"/>
      <c r="V58" s="78"/>
      <c r="W58" s="78"/>
      <c r="X58" s="78"/>
    </row>
    <row r="59" spans="1:24" ht="21" customHeight="1">
      <c r="A59" s="76" t="s">
        <v>524</v>
      </c>
      <c r="B59" s="76"/>
      <c r="C59" s="75" t="str">
        <f>VLOOKUP(A59,Tabelle2!$B$4:$D$250,2,FALSE)</f>
        <v>Seitenaufprall</v>
      </c>
      <c r="D59" s="75"/>
      <c r="E59" s="75"/>
      <c r="F59" s="75"/>
      <c r="G59" s="75"/>
      <c r="H59" s="75"/>
      <c r="I59" s="75"/>
      <c r="J59" s="75"/>
      <c r="K59" s="75"/>
      <c r="L59" s="75"/>
      <c r="M59" s="75"/>
      <c r="N59" s="75" t="str">
        <f>VLOOKUP(A59,Tabelle2!$B$4:$D$250,3,FALSE)</f>
        <v>Verordnung (EU) 2019/2144</v>
      </c>
      <c r="O59" s="75"/>
      <c r="P59" s="75"/>
      <c r="Q59" s="75"/>
      <c r="R59" s="75"/>
      <c r="S59" s="75"/>
      <c r="T59" s="75"/>
      <c r="U59" s="75"/>
      <c r="V59" s="77"/>
      <c r="W59" s="77"/>
      <c r="X59" s="77"/>
    </row>
    <row r="60" spans="1:24" ht="21" customHeight="1">
      <c r="A60" s="79"/>
      <c r="B60" s="79"/>
      <c r="C60" s="80"/>
      <c r="D60" s="80"/>
      <c r="E60" s="80"/>
      <c r="F60" s="80"/>
      <c r="G60" s="80"/>
      <c r="H60" s="80"/>
      <c r="I60" s="80"/>
      <c r="J60" s="80"/>
      <c r="K60" s="80"/>
      <c r="L60" s="80"/>
      <c r="M60" s="80"/>
      <c r="N60" s="80" t="str">
        <f>IF(INDEX(Tabelle2!$D$4:$D$250,MATCH(A59,Tabelle2!$B$4:$B$250,0)+1,1)=0,"",INDEX(Tabelle2!$D$4:$D$250,MATCH(A59,Tabelle2!$B$4:$B$250,0)+1,1))</f>
        <v>UN-Regelung  Nr.  95, ÄS 05</v>
      </c>
      <c r="O60" s="80"/>
      <c r="P60" s="80"/>
      <c r="Q60" s="80"/>
      <c r="R60" s="80"/>
      <c r="S60" s="80"/>
      <c r="T60" s="80"/>
      <c r="U60" s="80"/>
      <c r="V60" s="78"/>
      <c r="W60" s="78"/>
      <c r="X60" s="78"/>
    </row>
    <row r="61" spans="1:24" ht="21" customHeight="1">
      <c r="A61" s="76" t="s">
        <v>526</v>
      </c>
      <c r="B61" s="76"/>
      <c r="C61" s="75" t="str">
        <f>VLOOKUP(A61,Tabelle2!$B$4:$D$250,2,FALSE)</f>
        <v>Pfahl-Seitenaufprall</v>
      </c>
      <c r="D61" s="75"/>
      <c r="E61" s="75"/>
      <c r="F61" s="75"/>
      <c r="G61" s="75"/>
      <c r="H61" s="75"/>
      <c r="I61" s="75"/>
      <c r="J61" s="75"/>
      <c r="K61" s="75"/>
      <c r="L61" s="75"/>
      <c r="M61" s="75"/>
      <c r="N61" s="75" t="str">
        <f>VLOOKUP(A61,Tabelle2!$B$4:$D$250,3,FALSE)</f>
        <v>Verordnung (EU) 2019/2144</v>
      </c>
      <c r="O61" s="75"/>
      <c r="P61" s="75"/>
      <c r="Q61" s="75"/>
      <c r="R61" s="75"/>
      <c r="S61" s="75"/>
      <c r="T61" s="75"/>
      <c r="U61" s="75"/>
      <c r="V61" s="77"/>
      <c r="W61" s="77"/>
      <c r="X61" s="77"/>
    </row>
    <row r="62" spans="1:24" ht="21" customHeight="1">
      <c r="A62" s="79"/>
      <c r="B62" s="79"/>
      <c r="C62" s="80"/>
      <c r="D62" s="80"/>
      <c r="E62" s="80"/>
      <c r="F62" s="80"/>
      <c r="G62" s="80"/>
      <c r="H62" s="80"/>
      <c r="I62" s="80"/>
      <c r="J62" s="80"/>
      <c r="K62" s="80"/>
      <c r="L62" s="80"/>
      <c r="M62" s="80"/>
      <c r="N62" s="80" t="str">
        <f>IF(INDEX(Tabelle2!$D$4:$D$250,MATCH(A61,Tabelle2!$B$4:$B$250,0)+1,1)=0,"",INDEX(Tabelle2!$D$4:$D$250,MATCH(A61,Tabelle2!$B$4:$B$250,0)+1,1))</f>
        <v>UN-Regelung  Nr.  135, ÄS 01</v>
      </c>
      <c r="O62" s="80"/>
      <c r="P62" s="80"/>
      <c r="Q62" s="80"/>
      <c r="R62" s="80"/>
      <c r="S62" s="80"/>
      <c r="T62" s="80"/>
      <c r="U62" s="80"/>
      <c r="V62" s="78"/>
      <c r="W62" s="78"/>
      <c r="X62" s="78"/>
    </row>
    <row r="63" spans="1:24" ht="21" customHeight="1">
      <c r="A63" s="76" t="s">
        <v>528</v>
      </c>
      <c r="B63" s="76"/>
      <c r="C63" s="75" t="str">
        <f>VLOOKUP(A63,Tabelle2!$B$4:$D$250,2,FALSE)</f>
        <v>Heckaufprall</v>
      </c>
      <c r="D63" s="75"/>
      <c r="E63" s="75"/>
      <c r="F63" s="75"/>
      <c r="G63" s="75"/>
      <c r="H63" s="75"/>
      <c r="I63" s="75"/>
      <c r="J63" s="75"/>
      <c r="K63" s="75"/>
      <c r="L63" s="75"/>
      <c r="M63" s="75"/>
      <c r="N63" s="75" t="str">
        <f>VLOOKUP(A63,Tabelle2!$B$4:$D$250,3,FALSE)</f>
        <v>Verordnung (EU) 2019/2144</v>
      </c>
      <c r="O63" s="75"/>
      <c r="P63" s="75"/>
      <c r="Q63" s="75"/>
      <c r="R63" s="75"/>
      <c r="S63" s="75"/>
      <c r="T63" s="75"/>
      <c r="U63" s="75"/>
      <c r="V63" s="77"/>
      <c r="W63" s="77"/>
      <c r="X63" s="77"/>
    </row>
    <row r="64" spans="1:24" ht="21" customHeight="1">
      <c r="A64" s="79"/>
      <c r="B64" s="79"/>
      <c r="C64" s="80"/>
      <c r="D64" s="80"/>
      <c r="E64" s="80"/>
      <c r="F64" s="80"/>
      <c r="G64" s="80"/>
      <c r="H64" s="80"/>
      <c r="I64" s="80"/>
      <c r="J64" s="80"/>
      <c r="K64" s="80"/>
      <c r="L64" s="80"/>
      <c r="M64" s="80"/>
      <c r="N64" s="80" t="str">
        <f>IF(INDEX(Tabelle2!$D$4:$D$250,MATCH(A63,Tabelle2!$B$4:$B$250,0)+1,1)=0,"",INDEX(Tabelle2!$D$4:$D$250,MATCH(A63,Tabelle2!$B$4:$B$250,0)+1,1))</f>
        <v>UN-Regelung  Nr.  153</v>
      </c>
      <c r="O64" s="80"/>
      <c r="P64" s="80"/>
      <c r="Q64" s="80"/>
      <c r="R64" s="80"/>
      <c r="S64" s="80"/>
      <c r="T64" s="80"/>
      <c r="U64" s="80"/>
      <c r="V64" s="78"/>
      <c r="W64" s="78"/>
      <c r="X64" s="78"/>
    </row>
    <row r="65" spans="1:24" ht="27.75" customHeight="1">
      <c r="A65" s="76" t="s">
        <v>530</v>
      </c>
      <c r="B65" s="76"/>
      <c r="C65" s="75" t="str">
        <f>VLOOKUP(A65,Tabelle2!$B$4:$D$250,2,FALSE)</f>
        <v>Auf dem 112-Notruf basierende bordeigene eCall-Systeme</v>
      </c>
      <c r="D65" s="75"/>
      <c r="E65" s="75"/>
      <c r="F65" s="75"/>
      <c r="G65" s="75"/>
      <c r="H65" s="75"/>
      <c r="I65" s="75"/>
      <c r="J65" s="75"/>
      <c r="K65" s="75"/>
      <c r="L65" s="75"/>
      <c r="M65" s="75"/>
      <c r="N65" s="75" t="str">
        <f>VLOOKUP(A65,Tabelle2!$B$4:$D$250,3,FALSE)</f>
        <v>Verordnung (EU) 2015/758</v>
      </c>
      <c r="O65" s="75"/>
      <c r="P65" s="75"/>
      <c r="Q65" s="75"/>
      <c r="R65" s="75"/>
      <c r="S65" s="75"/>
      <c r="T65" s="75"/>
      <c r="U65" s="75"/>
      <c r="V65" s="77"/>
      <c r="W65" s="77"/>
      <c r="X65" s="77"/>
    </row>
    <row r="66" spans="1:24" ht="21" customHeight="1">
      <c r="A66" s="79"/>
      <c r="B66" s="79"/>
      <c r="C66" s="80"/>
      <c r="D66" s="80"/>
      <c r="E66" s="80"/>
      <c r="F66" s="80"/>
      <c r="G66" s="80"/>
      <c r="H66" s="80"/>
      <c r="I66" s="80"/>
      <c r="J66" s="80"/>
      <c r="K66" s="80"/>
      <c r="L66" s="80"/>
      <c r="M66" s="80"/>
      <c r="N66" s="80" t="str">
        <f>IF(INDEX(Tabelle2!$D$4:$D$250,MATCH(A65,Tabelle2!$B$4:$B$250,0)+1,1)=0,"",INDEX(Tabelle2!$D$4:$D$250,MATCH(A65,Tabelle2!$B$4:$B$250,0)+1,1))</f>
        <v/>
      </c>
      <c r="O66" s="80"/>
      <c r="P66" s="80"/>
      <c r="Q66" s="80"/>
      <c r="R66" s="80"/>
      <c r="S66" s="80"/>
      <c r="T66" s="80"/>
      <c r="U66" s="80"/>
      <c r="V66" s="78"/>
      <c r="W66" s="78"/>
      <c r="X66" s="78"/>
    </row>
    <row r="67" spans="1:24" ht="32.1" customHeight="1">
      <c r="A67" s="84" t="s">
        <v>533</v>
      </c>
      <c r="B67" s="85"/>
      <c r="C67" s="86" t="str">
        <f>VLOOKUP(A67,Tabelle2!$B$3:$D$250,2,FALSE)</f>
        <v>UNGESCHÜTZTE VERKEHRSTEILNEHMER, SICHT UND SICHTBARKEIT</v>
      </c>
      <c r="D67" s="87"/>
      <c r="E67" s="87"/>
      <c r="F67" s="87"/>
      <c r="G67" s="87"/>
      <c r="H67" s="87"/>
      <c r="I67" s="87"/>
      <c r="J67" s="87"/>
      <c r="K67" s="87"/>
      <c r="L67" s="87"/>
      <c r="M67" s="87"/>
      <c r="N67" s="87"/>
      <c r="O67" s="87"/>
      <c r="P67" s="87"/>
      <c r="Q67" s="87"/>
      <c r="R67" s="87"/>
      <c r="S67" s="87"/>
      <c r="T67" s="87"/>
      <c r="U67" s="87"/>
      <c r="V67" s="87"/>
      <c r="W67" s="87"/>
      <c r="X67" s="88"/>
    </row>
    <row r="68" spans="1:24" ht="21" customHeight="1">
      <c r="A68" s="76" t="s">
        <v>535</v>
      </c>
      <c r="B68" s="76"/>
      <c r="C68" s="75" t="str">
        <f>VLOOKUP(A68,Tabelle2!$B$4:$D$250,2,FALSE)</f>
        <v>Bein- und Kopfschutz von Fußgängern</v>
      </c>
      <c r="D68" s="75"/>
      <c r="E68" s="75"/>
      <c r="F68" s="75"/>
      <c r="G68" s="75"/>
      <c r="H68" s="75"/>
      <c r="I68" s="75"/>
      <c r="J68" s="75"/>
      <c r="K68" s="75"/>
      <c r="L68" s="75"/>
      <c r="M68" s="75"/>
      <c r="N68" s="75" t="str">
        <f>VLOOKUP(A68,Tabelle2!$B$4:$D$250,3,FALSE)</f>
        <v>Verordnung (EU) 2019/2144</v>
      </c>
      <c r="O68" s="75"/>
      <c r="P68" s="75"/>
      <c r="Q68" s="75"/>
      <c r="R68" s="75"/>
      <c r="S68" s="75"/>
      <c r="T68" s="75"/>
      <c r="U68" s="75"/>
      <c r="V68" s="77"/>
      <c r="W68" s="77"/>
      <c r="X68" s="77"/>
    </row>
    <row r="69" spans="1:24" ht="21" customHeight="1">
      <c r="A69" s="79"/>
      <c r="B69" s="79"/>
      <c r="C69" s="80"/>
      <c r="D69" s="80"/>
      <c r="E69" s="80"/>
      <c r="F69" s="80"/>
      <c r="G69" s="80"/>
      <c r="H69" s="80"/>
      <c r="I69" s="80"/>
      <c r="J69" s="80"/>
      <c r="K69" s="80"/>
      <c r="L69" s="80"/>
      <c r="M69" s="80"/>
      <c r="N69" s="80" t="str">
        <f>IF(INDEX(Tabelle2!$D$4:$D$250,MATCH(A68,Tabelle2!$B$4:$B$250,0)+1,1)=0,"",INDEX(Tabelle2!$D$4:$D$250,MATCH(A68,Tabelle2!$B$4:$B$250,0)+1,1))</f>
        <v>UN-Regelung  Nr.  127</v>
      </c>
      <c r="O69" s="80"/>
      <c r="P69" s="80"/>
      <c r="Q69" s="80"/>
      <c r="R69" s="80"/>
      <c r="S69" s="80"/>
      <c r="T69" s="80"/>
      <c r="U69" s="80"/>
      <c r="V69" s="78"/>
      <c r="W69" s="78"/>
      <c r="X69" s="78"/>
    </row>
    <row r="70" spans="1:24" ht="21" customHeight="1">
      <c r="A70" s="76" t="s">
        <v>537</v>
      </c>
      <c r="B70" s="76"/>
      <c r="C70" s="75" t="str">
        <f>VLOOKUP(A70,Tabelle2!$B$4:$D$250,2,FALSE)</f>
        <v>Erweiterter Kopfaufschlagsbereich</v>
      </c>
      <c r="D70" s="75"/>
      <c r="E70" s="75"/>
      <c r="F70" s="75"/>
      <c r="G70" s="75"/>
      <c r="H70" s="75"/>
      <c r="I70" s="75"/>
      <c r="J70" s="75"/>
      <c r="K70" s="75"/>
      <c r="L70" s="75"/>
      <c r="M70" s="75"/>
      <c r="N70" s="75" t="str">
        <f>VLOOKUP(A70,Tabelle2!$B$4:$D$250,3,FALSE)</f>
        <v>Verordnung (EU) 2019/2144</v>
      </c>
      <c r="O70" s="75"/>
      <c r="P70" s="75"/>
      <c r="Q70" s="75"/>
      <c r="R70" s="75"/>
      <c r="S70" s="75"/>
      <c r="T70" s="75"/>
      <c r="U70" s="75"/>
      <c r="V70" s="77"/>
      <c r="W70" s="77"/>
      <c r="X70" s="77"/>
    </row>
    <row r="71" spans="1:24" ht="21" customHeight="1">
      <c r="A71" s="79"/>
      <c r="B71" s="79"/>
      <c r="C71" s="80"/>
      <c r="D71" s="80"/>
      <c r="E71" s="80"/>
      <c r="F71" s="80"/>
      <c r="G71" s="80"/>
      <c r="H71" s="80"/>
      <c r="I71" s="80"/>
      <c r="J71" s="80"/>
      <c r="K71" s="80"/>
      <c r="L71" s="80"/>
      <c r="M71" s="80"/>
      <c r="N71" s="80" t="str">
        <f>IF(INDEX(Tabelle2!$D$4:$D$250,MATCH(A70,Tabelle2!$B$4:$B$250,0)+1,1)=0,"",INDEX(Tabelle2!$D$4:$D$250,MATCH(A70,Tabelle2!$B$4:$B$250,0)+1,1))</f>
        <v>UN-Regelung  Nr.  127, ÄS 02</v>
      </c>
      <c r="O71" s="80"/>
      <c r="P71" s="80"/>
      <c r="Q71" s="80"/>
      <c r="R71" s="80"/>
      <c r="S71" s="80"/>
      <c r="T71" s="80"/>
      <c r="U71" s="80"/>
      <c r="V71" s="78"/>
      <c r="W71" s="78"/>
      <c r="X71" s="78"/>
    </row>
    <row r="72" spans="1:24" ht="21" customHeight="1">
      <c r="A72" s="76" t="s">
        <v>539</v>
      </c>
      <c r="B72" s="76"/>
      <c r="C72" s="75" t="str">
        <f>VLOOKUP(A72,Tabelle2!$B$4:$D$250,2,FALSE)</f>
        <v>Frontschutzsystem</v>
      </c>
      <c r="D72" s="75"/>
      <c r="E72" s="75"/>
      <c r="F72" s="75"/>
      <c r="G72" s="75"/>
      <c r="H72" s="75"/>
      <c r="I72" s="75"/>
      <c r="J72" s="75"/>
      <c r="K72" s="75"/>
      <c r="L72" s="75"/>
      <c r="M72" s="75"/>
      <c r="N72" s="75" t="str">
        <f>VLOOKUP(A72,Tabelle2!$B$4:$D$250,3,FALSE)</f>
        <v>Verordnung (EU) 2019/2144</v>
      </c>
      <c r="O72" s="75"/>
      <c r="P72" s="75"/>
      <c r="Q72" s="75"/>
      <c r="R72" s="75"/>
      <c r="S72" s="75"/>
      <c r="T72" s="75"/>
      <c r="U72" s="75"/>
      <c r="V72" s="77"/>
      <c r="W72" s="77"/>
      <c r="X72" s="77"/>
    </row>
    <row r="73" spans="1:24" ht="21" customHeight="1">
      <c r="A73" s="79"/>
      <c r="B73" s="79"/>
      <c r="C73" s="80"/>
      <c r="D73" s="80"/>
      <c r="E73" s="80"/>
      <c r="F73" s="80"/>
      <c r="G73" s="80"/>
      <c r="H73" s="80"/>
      <c r="I73" s="80"/>
      <c r="J73" s="80"/>
      <c r="K73" s="80"/>
      <c r="L73" s="80"/>
      <c r="M73" s="80"/>
      <c r="N73" s="80" t="str">
        <f>IF(INDEX(Tabelle2!$D$4:$D$250,MATCH(A72,Tabelle2!$B$4:$B$250,0)+1,1)=0,"",INDEX(Tabelle2!$D$4:$D$250,MATCH(A72,Tabelle2!$B$4:$B$250,0)+1,1))</f>
        <v>Verordnung  (EU)  2021/535, Anhang  XII</v>
      </c>
      <c r="O73" s="80"/>
      <c r="P73" s="80"/>
      <c r="Q73" s="80"/>
      <c r="R73" s="80"/>
      <c r="S73" s="80"/>
      <c r="T73" s="80"/>
      <c r="U73" s="80"/>
      <c r="V73" s="78"/>
      <c r="W73" s="78"/>
      <c r="X73" s="78"/>
    </row>
    <row r="74" spans="1:24" ht="29.25" customHeight="1">
      <c r="A74" s="76" t="s">
        <v>541</v>
      </c>
      <c r="B74" s="76"/>
      <c r="C74" s="75" t="str">
        <f>VLOOKUP(A74,Tabelle2!$B$4:$D$250,2,FALSE)</f>
        <v>Hochentwickeltes Notbremssystem zum Schutz von Fußgängern und Radfahrern</v>
      </c>
      <c r="D74" s="75"/>
      <c r="E74" s="75"/>
      <c r="F74" s="75"/>
      <c r="G74" s="75"/>
      <c r="H74" s="75"/>
      <c r="I74" s="75"/>
      <c r="J74" s="75"/>
      <c r="K74" s="75"/>
      <c r="L74" s="75"/>
      <c r="M74" s="75"/>
      <c r="N74" s="75" t="str">
        <f>VLOOKUP(A74,Tabelle2!$B$4:$D$250,3,FALSE)</f>
        <v>Verordnung (EU) 2019/2144</v>
      </c>
      <c r="O74" s="75"/>
      <c r="P74" s="75"/>
      <c r="Q74" s="75"/>
      <c r="R74" s="75"/>
      <c r="S74" s="75"/>
      <c r="T74" s="75"/>
      <c r="U74" s="75"/>
      <c r="V74" s="77"/>
      <c r="W74" s="77"/>
      <c r="X74" s="77"/>
    </row>
    <row r="75" spans="1:24" ht="21" customHeight="1">
      <c r="A75" s="79"/>
      <c r="B75" s="79"/>
      <c r="C75" s="80"/>
      <c r="D75" s="80"/>
      <c r="E75" s="80"/>
      <c r="F75" s="80"/>
      <c r="G75" s="80"/>
      <c r="H75" s="80"/>
      <c r="I75" s="80"/>
      <c r="J75" s="80"/>
      <c r="K75" s="80"/>
      <c r="L75" s="80"/>
      <c r="M75" s="80"/>
      <c r="N75" s="80" t="str">
        <f>IF(INDEX(Tabelle2!$D$4:$D$250,MATCH(A74,Tabelle2!$B$4:$B$250,0)+1,1)=0,"",INDEX(Tabelle2!$D$4:$D$250,MATCH(A74,Tabelle2!$B$4:$B$250,0)+1,1))</f>
        <v>UN-Regelung  Nr.  152</v>
      </c>
      <c r="O75" s="80"/>
      <c r="P75" s="80"/>
      <c r="Q75" s="80"/>
      <c r="R75" s="80"/>
      <c r="S75" s="80"/>
      <c r="T75" s="80"/>
      <c r="U75" s="80"/>
      <c r="V75" s="78"/>
      <c r="W75" s="78"/>
      <c r="X75" s="78"/>
    </row>
    <row r="76" spans="1:24" ht="21" customHeight="1">
      <c r="A76" s="76" t="s">
        <v>547</v>
      </c>
      <c r="B76" s="76"/>
      <c r="C76" s="75" t="str">
        <f>VLOOKUP(A76,Tabelle2!$B$4:$D$250,2,FALSE)</f>
        <v>Erkennung beim Rückwärtsfahren</v>
      </c>
      <c r="D76" s="75"/>
      <c r="E76" s="75"/>
      <c r="F76" s="75"/>
      <c r="G76" s="75"/>
      <c r="H76" s="75"/>
      <c r="I76" s="75"/>
      <c r="J76" s="75"/>
      <c r="K76" s="75"/>
      <c r="L76" s="75"/>
      <c r="M76" s="75"/>
      <c r="N76" s="75" t="str">
        <f>VLOOKUP(A76,Tabelle2!$B$4:$D$250,3,FALSE)</f>
        <v>Verordnung (EU) 2019/2144</v>
      </c>
      <c r="O76" s="75"/>
      <c r="P76" s="75"/>
      <c r="Q76" s="75"/>
      <c r="R76" s="75"/>
      <c r="S76" s="75"/>
      <c r="T76" s="75"/>
      <c r="U76" s="75"/>
      <c r="V76" s="77"/>
      <c r="W76" s="77"/>
      <c r="X76" s="77"/>
    </row>
    <row r="77" spans="1:24" ht="21" customHeight="1">
      <c r="A77" s="79"/>
      <c r="B77" s="79"/>
      <c r="C77" s="80"/>
      <c r="D77" s="80"/>
      <c r="E77" s="80"/>
      <c r="F77" s="80"/>
      <c r="G77" s="80"/>
      <c r="H77" s="80"/>
      <c r="I77" s="80"/>
      <c r="J77" s="80"/>
      <c r="K77" s="80"/>
      <c r="L77" s="80"/>
      <c r="M77" s="80"/>
      <c r="N77" s="80" t="str">
        <f>IF(INDEX(Tabelle2!$D$4:$D$250,MATCH(A76,Tabelle2!$B$4:$B$250,0)+1,1)=0,"",INDEX(Tabelle2!$D$4:$D$250,MATCH(A76,Tabelle2!$B$4:$B$250,0)+1,1))</f>
        <v>UN-Regelung  Nr.  158</v>
      </c>
      <c r="O77" s="80"/>
      <c r="P77" s="80"/>
      <c r="Q77" s="80"/>
      <c r="R77" s="80"/>
      <c r="S77" s="80"/>
      <c r="T77" s="80"/>
      <c r="U77" s="80"/>
      <c r="V77" s="78"/>
      <c r="W77" s="78"/>
      <c r="X77" s="78"/>
    </row>
    <row r="78" spans="1:24" ht="21" customHeight="1">
      <c r="A78" s="76" t="s">
        <v>549</v>
      </c>
      <c r="B78" s="76"/>
      <c r="C78" s="75" t="str">
        <f>VLOOKUP(A78,Tabelle2!$B$4:$D$250,2,FALSE)</f>
        <v>Sichtfeld nach vorn</v>
      </c>
      <c r="D78" s="75"/>
      <c r="E78" s="75"/>
      <c r="F78" s="75"/>
      <c r="G78" s="75"/>
      <c r="H78" s="75"/>
      <c r="I78" s="75"/>
      <c r="J78" s="75"/>
      <c r="K78" s="75"/>
      <c r="L78" s="75"/>
      <c r="M78" s="75"/>
      <c r="N78" s="75" t="str">
        <f>VLOOKUP(A78,Tabelle2!$B$4:$D$250,3,FALSE)</f>
        <v>Verordnung (EU) 2019/2144</v>
      </c>
      <c r="O78" s="75"/>
      <c r="P78" s="75"/>
      <c r="Q78" s="75"/>
      <c r="R78" s="75"/>
      <c r="S78" s="75"/>
      <c r="T78" s="75"/>
      <c r="U78" s="75"/>
      <c r="V78" s="77"/>
      <c r="W78" s="77"/>
      <c r="X78" s="77"/>
    </row>
    <row r="79" spans="1:24" ht="21" customHeight="1">
      <c r="A79" s="79"/>
      <c r="B79" s="79"/>
      <c r="C79" s="80"/>
      <c r="D79" s="80"/>
      <c r="E79" s="80"/>
      <c r="F79" s="80"/>
      <c r="G79" s="80"/>
      <c r="H79" s="80"/>
      <c r="I79" s="80"/>
      <c r="J79" s="80"/>
      <c r="K79" s="80"/>
      <c r="L79" s="80"/>
      <c r="M79" s="80"/>
      <c r="N79" s="80" t="str">
        <f>IF(INDEX(Tabelle2!$D$4:$D$250,MATCH(A78,Tabelle2!$B$4:$B$250,0)+1,1)=0,"",INDEX(Tabelle2!$D$4:$D$250,MATCH(A78,Tabelle2!$B$4:$B$250,0)+1,1))</f>
        <v>UN-Regelung  Nr.  125, ÄS 01</v>
      </c>
      <c r="O79" s="80"/>
      <c r="P79" s="80"/>
      <c r="Q79" s="80"/>
      <c r="R79" s="80"/>
      <c r="S79" s="80"/>
      <c r="T79" s="80"/>
      <c r="U79" s="80"/>
      <c r="V79" s="78"/>
      <c r="W79" s="78"/>
      <c r="X79" s="78"/>
    </row>
    <row r="80" spans="1:24" ht="21" customHeight="1">
      <c r="A80" s="76" t="s">
        <v>553</v>
      </c>
      <c r="B80" s="76"/>
      <c r="C80" s="75" t="str">
        <f>VLOOKUP(A80,Tabelle2!$B$4:$D$250,2,FALSE)</f>
        <v>Sicherheitsglas</v>
      </c>
      <c r="D80" s="75"/>
      <c r="E80" s="75"/>
      <c r="F80" s="75"/>
      <c r="G80" s="75"/>
      <c r="H80" s="75"/>
      <c r="I80" s="75"/>
      <c r="J80" s="75"/>
      <c r="K80" s="75"/>
      <c r="L80" s="75"/>
      <c r="M80" s="75"/>
      <c r="N80" s="75" t="str">
        <f>VLOOKUP(A80,Tabelle2!$B$4:$D$250,3,FALSE)</f>
        <v>Verordnung (EU) 2019/2144</v>
      </c>
      <c r="O80" s="75"/>
      <c r="P80" s="75"/>
      <c r="Q80" s="75"/>
      <c r="R80" s="75"/>
      <c r="S80" s="75"/>
      <c r="T80" s="75"/>
      <c r="U80" s="75"/>
      <c r="V80" s="77"/>
      <c r="W80" s="77"/>
      <c r="X80" s="77"/>
    </row>
    <row r="81" spans="1:24" ht="21" customHeight="1">
      <c r="A81" s="79"/>
      <c r="B81" s="79"/>
      <c r="C81" s="80"/>
      <c r="D81" s="80"/>
      <c r="E81" s="80"/>
      <c r="F81" s="80"/>
      <c r="G81" s="80"/>
      <c r="H81" s="80"/>
      <c r="I81" s="80"/>
      <c r="J81" s="80"/>
      <c r="K81" s="80"/>
      <c r="L81" s="80"/>
      <c r="M81" s="80"/>
      <c r="N81" s="80" t="str">
        <f>IF(INDEX(Tabelle2!$D$4:$D$250,MATCH(A80,Tabelle2!$B$4:$B$250,0)+1,1)=0,"",INDEX(Tabelle2!$D$4:$D$250,MATCH(A80,Tabelle2!$B$4:$B$250,0)+1,1))</f>
        <v>UN-Regelung  Nr.  43, ÄS 01</v>
      </c>
      <c r="O81" s="80"/>
      <c r="P81" s="80"/>
      <c r="Q81" s="80"/>
      <c r="R81" s="80"/>
      <c r="S81" s="80"/>
      <c r="T81" s="80"/>
      <c r="U81" s="80"/>
      <c r="V81" s="78"/>
      <c r="W81" s="78"/>
      <c r="X81" s="78"/>
    </row>
    <row r="82" spans="1:24" ht="21" customHeight="1">
      <c r="A82" s="76" t="s">
        <v>554</v>
      </c>
      <c r="B82" s="76"/>
      <c r="C82" s="75" t="str">
        <f>VLOOKUP(A82,Tabelle2!$B$4:$D$250,2,FALSE)</f>
        <v>Entfrostung/Trocknung</v>
      </c>
      <c r="D82" s="75"/>
      <c r="E82" s="75"/>
      <c r="F82" s="75"/>
      <c r="G82" s="75"/>
      <c r="H82" s="75"/>
      <c r="I82" s="75"/>
      <c r="J82" s="75"/>
      <c r="K82" s="75"/>
      <c r="L82" s="75"/>
      <c r="M82" s="75"/>
      <c r="N82" s="75" t="str">
        <f>VLOOKUP(A82,Tabelle2!$B$4:$D$250,3,FALSE)</f>
        <v>Verordnung (EU) 2019/2144</v>
      </c>
      <c r="O82" s="75"/>
      <c r="P82" s="75"/>
      <c r="Q82" s="75"/>
      <c r="R82" s="75"/>
      <c r="S82" s="75"/>
      <c r="T82" s="75"/>
      <c r="U82" s="75"/>
      <c r="V82" s="77"/>
      <c r="W82" s="77"/>
      <c r="X82" s="77"/>
    </row>
    <row r="83" spans="1:24" ht="21" customHeight="1">
      <c r="A83" s="79"/>
      <c r="B83" s="79"/>
      <c r="C83" s="80"/>
      <c r="D83" s="80"/>
      <c r="E83" s="80"/>
      <c r="F83" s="80"/>
      <c r="G83" s="80"/>
      <c r="H83" s="80"/>
      <c r="I83" s="80"/>
      <c r="J83" s="80"/>
      <c r="K83" s="80"/>
      <c r="L83" s="80"/>
      <c r="M83" s="80"/>
      <c r="N83" s="80" t="str">
        <f>IF(INDEX(Tabelle2!$D$4:$D$250,MATCH(A82,Tabelle2!$B$4:$B$250,0)+1,1)=0,"",INDEX(Tabelle2!$D$4:$D$250,MATCH(A82,Tabelle2!$B$4:$B$250,0)+1,1))</f>
        <v>Verordnung  (EU)  2021/535, Anhang  VI</v>
      </c>
      <c r="O83" s="80"/>
      <c r="P83" s="80"/>
      <c r="Q83" s="80"/>
      <c r="R83" s="80"/>
      <c r="S83" s="80"/>
      <c r="T83" s="80"/>
      <c r="U83" s="80"/>
      <c r="V83" s="78"/>
      <c r="W83" s="78"/>
      <c r="X83" s="78"/>
    </row>
    <row r="84" spans="1:24" ht="21" customHeight="1">
      <c r="A84" s="76" t="s">
        <v>556</v>
      </c>
      <c r="B84" s="76"/>
      <c r="C84" s="75" t="str">
        <f>VLOOKUP(A84,Tabelle2!$B$4:$D$250,2,FALSE)</f>
        <v>Scheibenwischer/-wascher</v>
      </c>
      <c r="D84" s="75"/>
      <c r="E84" s="75"/>
      <c r="F84" s="75"/>
      <c r="G84" s="75"/>
      <c r="H84" s="75"/>
      <c r="I84" s="75"/>
      <c r="J84" s="75"/>
      <c r="K84" s="75"/>
      <c r="L84" s="75"/>
      <c r="M84" s="75"/>
      <c r="N84" s="75" t="str">
        <f>VLOOKUP(A84,Tabelle2!$B$4:$D$250,3,FALSE)</f>
        <v>Verordnung (EU) 2019/2144</v>
      </c>
      <c r="O84" s="75"/>
      <c r="P84" s="75"/>
      <c r="Q84" s="75"/>
      <c r="R84" s="75"/>
      <c r="S84" s="75"/>
      <c r="T84" s="75"/>
      <c r="U84" s="75"/>
      <c r="V84" s="77"/>
      <c r="W84" s="77"/>
      <c r="X84" s="77"/>
    </row>
    <row r="85" spans="1:24" ht="21" customHeight="1">
      <c r="A85" s="79"/>
      <c r="B85" s="79"/>
      <c r="C85" s="80"/>
      <c r="D85" s="80"/>
      <c r="E85" s="80"/>
      <c r="F85" s="80"/>
      <c r="G85" s="80"/>
      <c r="H85" s="80"/>
      <c r="I85" s="80"/>
      <c r="J85" s="80"/>
      <c r="K85" s="80"/>
      <c r="L85" s="80"/>
      <c r="M85" s="80"/>
      <c r="N85" s="80" t="str">
        <f>IF(INDEX(Tabelle2!$D$4:$D$250,MATCH(A84,Tabelle2!$B$4:$B$250,0)+1,1)=0,"",INDEX(Tabelle2!$D$4:$D$250,MATCH(A84,Tabelle2!$B$4:$B$250,0)+1,1))</f>
        <v>Verordnung  (EU)  2021/535, Anhang  IV</v>
      </c>
      <c r="O85" s="80"/>
      <c r="P85" s="80"/>
      <c r="Q85" s="80"/>
      <c r="R85" s="80"/>
      <c r="S85" s="80"/>
      <c r="T85" s="80"/>
      <c r="U85" s="80"/>
      <c r="V85" s="78"/>
      <c r="W85" s="78"/>
      <c r="X85" s="78"/>
    </row>
    <row r="86" spans="1:24" ht="21" customHeight="1">
      <c r="A86" s="76" t="s">
        <v>558</v>
      </c>
      <c r="B86" s="76"/>
      <c r="C86" s="75" t="str">
        <f>VLOOKUP(A86,Tabelle2!$B$4:$D$250,2,FALSE)</f>
        <v>Einrichtungen für indirekte Sicht</v>
      </c>
      <c r="D86" s="75"/>
      <c r="E86" s="75"/>
      <c r="F86" s="75"/>
      <c r="G86" s="75"/>
      <c r="H86" s="75"/>
      <c r="I86" s="75"/>
      <c r="J86" s="75"/>
      <c r="K86" s="75"/>
      <c r="L86" s="75"/>
      <c r="M86" s="75"/>
      <c r="N86" s="75" t="str">
        <f>VLOOKUP(A86,Tabelle2!$B$4:$D$250,3,FALSE)</f>
        <v>Verordnung (EU) 2019/2144</v>
      </c>
      <c r="O86" s="75"/>
      <c r="P86" s="75"/>
      <c r="Q86" s="75"/>
      <c r="R86" s="75"/>
      <c r="S86" s="75"/>
      <c r="T86" s="75"/>
      <c r="U86" s="75"/>
      <c r="V86" s="77"/>
      <c r="W86" s="77"/>
      <c r="X86" s="77"/>
    </row>
    <row r="87" spans="1:24" ht="21" customHeight="1">
      <c r="A87" s="79"/>
      <c r="B87" s="79"/>
      <c r="C87" s="80"/>
      <c r="D87" s="80"/>
      <c r="E87" s="80"/>
      <c r="F87" s="80"/>
      <c r="G87" s="80"/>
      <c r="H87" s="80"/>
      <c r="I87" s="80"/>
      <c r="J87" s="80"/>
      <c r="K87" s="80"/>
      <c r="L87" s="80"/>
      <c r="M87" s="80"/>
      <c r="N87" s="80" t="str">
        <f>IF(INDEX(Tabelle2!$D$4:$D$250,MATCH(A86,Tabelle2!$B$4:$B$250,0)+1,1)=0,"",INDEX(Tabelle2!$D$4:$D$250,MATCH(A86,Tabelle2!$B$4:$B$250,0)+1,1))</f>
        <v>UN-Regelung  Nr.  46, ÄS 04</v>
      </c>
      <c r="O87" s="80"/>
      <c r="P87" s="80"/>
      <c r="Q87" s="80"/>
      <c r="R87" s="80"/>
      <c r="S87" s="80"/>
      <c r="T87" s="80"/>
      <c r="U87" s="80"/>
      <c r="V87" s="78"/>
      <c r="W87" s="78"/>
      <c r="X87" s="78"/>
    </row>
    <row r="88" spans="1:24" ht="21" customHeight="1">
      <c r="A88" s="76" t="s">
        <v>560</v>
      </c>
      <c r="B88" s="76"/>
      <c r="C88" s="75" t="str">
        <f>VLOOKUP(A88,Tabelle2!$B$4:$D$250,2,FALSE)</f>
        <v>Akustische Fahrzeug-Warnsysteme</v>
      </c>
      <c r="D88" s="75"/>
      <c r="E88" s="75"/>
      <c r="F88" s="75"/>
      <c r="G88" s="75"/>
      <c r="H88" s="75"/>
      <c r="I88" s="75"/>
      <c r="J88" s="75"/>
      <c r="K88" s="75"/>
      <c r="L88" s="75"/>
      <c r="M88" s="75"/>
      <c r="N88" s="75" t="str">
        <f>VLOOKUP(A88,Tabelle2!$B$4:$D$250,3,FALSE)</f>
        <v>Verordnung (EU) Nr. 540/2014</v>
      </c>
      <c r="O88" s="75"/>
      <c r="P88" s="75"/>
      <c r="Q88" s="75"/>
      <c r="R88" s="75"/>
      <c r="S88" s="75"/>
      <c r="T88" s="75"/>
      <c r="U88" s="75"/>
      <c r="V88" s="77"/>
      <c r="W88" s="77"/>
      <c r="X88" s="77"/>
    </row>
    <row r="89" spans="1:24" ht="21" customHeight="1">
      <c r="A89" s="79"/>
      <c r="B89" s="79"/>
      <c r="C89" s="80"/>
      <c r="D89" s="80"/>
      <c r="E89" s="80"/>
      <c r="F89" s="80"/>
      <c r="G89" s="80"/>
      <c r="H89" s="80"/>
      <c r="I89" s="80"/>
      <c r="J89" s="80"/>
      <c r="K89" s="80"/>
      <c r="L89" s="80"/>
      <c r="M89" s="80"/>
      <c r="N89" s="80" t="str">
        <f>IF(INDEX(Tabelle2!$D$4:$D$250,MATCH(A88,Tabelle2!$B$4:$B$250,0)+1,1)=0,"",INDEX(Tabelle2!$D$4:$D$250,MATCH(A88,Tabelle2!$B$4:$B$250,0)+1,1))</f>
        <v/>
      </c>
      <c r="O89" s="80"/>
      <c r="P89" s="80"/>
      <c r="Q89" s="80"/>
      <c r="R89" s="80"/>
      <c r="S89" s="80"/>
      <c r="T89" s="80"/>
      <c r="U89" s="80"/>
      <c r="V89" s="78"/>
      <c r="W89" s="78"/>
      <c r="X89" s="78"/>
    </row>
    <row r="90" spans="1:24" ht="32.1" customHeight="1">
      <c r="A90" s="84" t="s">
        <v>563</v>
      </c>
      <c r="B90" s="85"/>
      <c r="C90" s="86" t="str">
        <f>VLOOKUP(A90,Tabelle2!$B$4:$D$250,2,FALSE)</f>
        <v>FAHRGESTELL, BREMSEN, REIFEN UND LENKUNG</v>
      </c>
      <c r="D90" s="87"/>
      <c r="E90" s="87"/>
      <c r="F90" s="87"/>
      <c r="G90" s="87"/>
      <c r="H90" s="87"/>
      <c r="I90" s="87"/>
      <c r="J90" s="87"/>
      <c r="K90" s="87"/>
      <c r="L90" s="87"/>
      <c r="M90" s="87"/>
      <c r="N90" s="87">
        <f>VLOOKUP(A90,Tabelle2!$B$4:$D$250,3,FALSE)</f>
        <v>0</v>
      </c>
      <c r="O90" s="87"/>
      <c r="P90" s="87"/>
      <c r="Q90" s="87"/>
      <c r="R90" s="87"/>
      <c r="S90" s="87"/>
      <c r="T90" s="87"/>
      <c r="U90" s="87"/>
      <c r="V90" s="87"/>
      <c r="W90" s="87"/>
      <c r="X90" s="88"/>
    </row>
    <row r="91" spans="1:24" ht="21" customHeight="1">
      <c r="A91" s="76" t="s">
        <v>565</v>
      </c>
      <c r="B91" s="76"/>
      <c r="C91" s="75" t="str">
        <f>VLOOKUP(A91,Tabelle2!$B$4:$D$250,2,FALSE)</f>
        <v>Lenkanlagen</v>
      </c>
      <c r="D91" s="75"/>
      <c r="E91" s="75"/>
      <c r="F91" s="75"/>
      <c r="G91" s="75"/>
      <c r="H91" s="75"/>
      <c r="I91" s="75"/>
      <c r="J91" s="75"/>
      <c r="K91" s="75"/>
      <c r="L91" s="75"/>
      <c r="M91" s="75"/>
      <c r="N91" s="75" t="str">
        <f>VLOOKUP(A91,Tabelle2!$B$4:$D$250,3,FALSE)</f>
        <v>Verordnung (EU) 2019/2144</v>
      </c>
      <c r="O91" s="75"/>
      <c r="P91" s="75"/>
      <c r="Q91" s="75"/>
      <c r="R91" s="75"/>
      <c r="S91" s="75"/>
      <c r="T91" s="75"/>
      <c r="U91" s="75"/>
      <c r="V91" s="77"/>
      <c r="W91" s="77"/>
      <c r="X91" s="77"/>
    </row>
    <row r="92" spans="1:24" ht="21" customHeight="1">
      <c r="A92" s="79"/>
      <c r="B92" s="79"/>
      <c r="C92" s="80"/>
      <c r="D92" s="80"/>
      <c r="E92" s="80"/>
      <c r="F92" s="80"/>
      <c r="G92" s="80"/>
      <c r="H92" s="80"/>
      <c r="I92" s="80"/>
      <c r="J92" s="80"/>
      <c r="K92" s="80"/>
      <c r="L92" s="80"/>
      <c r="M92" s="80"/>
      <c r="N92" s="80" t="str">
        <f>IF(INDEX(Tabelle2!$D$4:$D$250,MATCH(A91,Tabelle2!$B$4:$B$250,0)+1,1)=0,"",INDEX(Tabelle2!$D$4:$D$250,MATCH(A91,Tabelle2!$B$4:$B$250,0)+1,1))</f>
        <v>UN-Regelung  Nr.  79, ÄS 03</v>
      </c>
      <c r="O92" s="80"/>
      <c r="P92" s="80"/>
      <c r="Q92" s="80"/>
      <c r="R92" s="80"/>
      <c r="S92" s="80"/>
      <c r="T92" s="80"/>
      <c r="U92" s="80"/>
      <c r="V92" s="78"/>
      <c r="W92" s="78"/>
      <c r="X92" s="78"/>
    </row>
    <row r="93" spans="1:24" ht="21" customHeight="1">
      <c r="A93" s="76" t="s">
        <v>568</v>
      </c>
      <c r="B93" s="76"/>
      <c r="C93" s="75" t="str">
        <f>VLOOKUP(A93,Tabelle2!$B$4:$D$250,2,FALSE)</f>
        <v>Notfall-Spurhalteassistent</v>
      </c>
      <c r="D93" s="75"/>
      <c r="E93" s="75"/>
      <c r="F93" s="75"/>
      <c r="G93" s="75"/>
      <c r="H93" s="75"/>
      <c r="I93" s="75"/>
      <c r="J93" s="75"/>
      <c r="K93" s="75"/>
      <c r="L93" s="75"/>
      <c r="M93" s="75"/>
      <c r="N93" s="75" t="str">
        <f>VLOOKUP(A93,Tabelle2!$B$4:$D$250,3,FALSE)</f>
        <v>Verordnung (EU) 2019/2144</v>
      </c>
      <c r="O93" s="75"/>
      <c r="P93" s="75"/>
      <c r="Q93" s="75"/>
      <c r="R93" s="75"/>
      <c r="S93" s="75"/>
      <c r="T93" s="75"/>
      <c r="U93" s="75"/>
      <c r="V93" s="77"/>
      <c r="W93" s="77"/>
      <c r="X93" s="77"/>
    </row>
    <row r="94" spans="1:24" ht="21" customHeight="1">
      <c r="A94" s="79"/>
      <c r="B94" s="79"/>
      <c r="C94" s="80"/>
      <c r="D94" s="80"/>
      <c r="E94" s="80"/>
      <c r="F94" s="80"/>
      <c r="G94" s="80"/>
      <c r="H94" s="80"/>
      <c r="I94" s="80"/>
      <c r="J94" s="80"/>
      <c r="K94" s="80"/>
      <c r="L94" s="80"/>
      <c r="M94" s="80"/>
      <c r="N94" s="80" t="str">
        <f>IF(INDEX(Tabelle2!$D$4:$D$250,MATCH(A93,Tabelle2!$B$4:$B$250,0)+1,1)=0,"",INDEX(Tabelle2!$D$4:$D$250,MATCH(A93,Tabelle2!$B$4:$B$250,0)+1,1))</f>
        <v>Verordnung  (EU)  2021/646</v>
      </c>
      <c r="O94" s="80"/>
      <c r="P94" s="80"/>
      <c r="Q94" s="80"/>
      <c r="R94" s="80"/>
      <c r="S94" s="80"/>
      <c r="T94" s="80"/>
      <c r="U94" s="80"/>
      <c r="V94" s="78"/>
      <c r="W94" s="78"/>
      <c r="X94" s="78"/>
    </row>
    <row r="95" spans="1:24" ht="21" customHeight="1">
      <c r="A95" s="76" t="s">
        <v>570</v>
      </c>
      <c r="B95" s="76"/>
      <c r="C95" s="75" t="str">
        <f>VLOOKUP(A95,Tabelle2!$B$4:$D$250,2,FALSE)</f>
        <v>Bremssystem</v>
      </c>
      <c r="D95" s="75"/>
      <c r="E95" s="75"/>
      <c r="F95" s="75"/>
      <c r="G95" s="75"/>
      <c r="H95" s="75"/>
      <c r="I95" s="75"/>
      <c r="J95" s="75"/>
      <c r="K95" s="75"/>
      <c r="L95" s="75"/>
      <c r="M95" s="75"/>
      <c r="N95" s="75" t="str">
        <f>VLOOKUP(A95,Tabelle2!$B$4:$D$250,3,FALSE)</f>
        <v>Verordnung (EU) 2019/2144</v>
      </c>
      <c r="O95" s="75"/>
      <c r="P95" s="75"/>
      <c r="Q95" s="75"/>
      <c r="R95" s="75"/>
      <c r="S95" s="75"/>
      <c r="T95" s="75"/>
      <c r="U95" s="75"/>
      <c r="V95" s="77"/>
      <c r="W95" s="77"/>
      <c r="X95" s="77"/>
    </row>
    <row r="96" spans="1:24" ht="32.25" customHeight="1">
      <c r="A96" s="79"/>
      <c r="B96" s="79"/>
      <c r="C96" s="80"/>
      <c r="D96" s="80"/>
      <c r="E96" s="80"/>
      <c r="F96" s="80"/>
      <c r="G96" s="80"/>
      <c r="H96" s="80"/>
      <c r="I96" s="80"/>
      <c r="J96" s="80"/>
      <c r="K96" s="80"/>
      <c r="L96" s="80"/>
      <c r="M96" s="80"/>
      <c r="N96" s="80" t="str">
        <f>IF(INDEX(Tabelle2!$D$4:$D$250,MATCH(A95,Tabelle2!$B$4:$B$250,0)+1,1)=0,"",INDEX(Tabelle2!$D$4:$D$250,MATCH(A95,Tabelle2!$B$4:$B$250,0)+1,1))</f>
        <v>UN-Regelung  Nr.  13, ÄS 11
UN-Regelung  Nr.  13-H</v>
      </c>
      <c r="O96" s="80"/>
      <c r="P96" s="80"/>
      <c r="Q96" s="80"/>
      <c r="R96" s="80"/>
      <c r="S96" s="80"/>
      <c r="T96" s="80"/>
      <c r="U96" s="80"/>
      <c r="V96" s="78"/>
      <c r="W96" s="78"/>
      <c r="X96" s="78"/>
    </row>
    <row r="97" spans="1:24" ht="21" customHeight="1">
      <c r="A97" s="76" t="s">
        <v>572</v>
      </c>
      <c r="B97" s="76"/>
      <c r="C97" s="75" t="str">
        <f>VLOOKUP(A97,Tabelle2!$B$4:$D$250,2,FALSE)</f>
        <v>Ersatzteile für Bremsen</v>
      </c>
      <c r="D97" s="75"/>
      <c r="E97" s="75"/>
      <c r="F97" s="75"/>
      <c r="G97" s="75"/>
      <c r="H97" s="75"/>
      <c r="I97" s="75"/>
      <c r="J97" s="75"/>
      <c r="K97" s="75"/>
      <c r="L97" s="75"/>
      <c r="M97" s="75"/>
      <c r="N97" s="75" t="str">
        <f>VLOOKUP(A97,Tabelle2!$B$4:$D$250,3,FALSE)</f>
        <v>Verordnung (EU) 2019/2144</v>
      </c>
      <c r="O97" s="75"/>
      <c r="P97" s="75"/>
      <c r="Q97" s="75"/>
      <c r="R97" s="75"/>
      <c r="S97" s="75"/>
      <c r="T97" s="75"/>
      <c r="U97" s="75"/>
      <c r="V97" s="77"/>
      <c r="W97" s="77"/>
      <c r="X97" s="77"/>
    </row>
    <row r="98" spans="1:24" ht="21" customHeight="1">
      <c r="A98" s="79"/>
      <c r="B98" s="79"/>
      <c r="C98" s="80"/>
      <c r="D98" s="80"/>
      <c r="E98" s="80"/>
      <c r="F98" s="80"/>
      <c r="G98" s="80"/>
      <c r="H98" s="80"/>
      <c r="I98" s="80"/>
      <c r="J98" s="80"/>
      <c r="K98" s="80"/>
      <c r="L98" s="80"/>
      <c r="M98" s="80"/>
      <c r="N98" s="80" t="str">
        <f>IF(INDEX(Tabelle2!$D$4:$D$250,MATCH(A97,Tabelle2!$B$4:$B$250,0)+1,1)=0,"",INDEX(Tabelle2!$D$4:$D$250,MATCH(A97,Tabelle2!$B$4:$B$250,0)+1,1))</f>
        <v>UN-Regelung  Nr.  90, ÄS 02</v>
      </c>
      <c r="O98" s="80"/>
      <c r="P98" s="80"/>
      <c r="Q98" s="80"/>
      <c r="R98" s="80"/>
      <c r="S98" s="80"/>
      <c r="T98" s="80"/>
      <c r="U98" s="80"/>
      <c r="V98" s="78"/>
      <c r="W98" s="78"/>
      <c r="X98" s="78"/>
    </row>
    <row r="99" spans="1:24" ht="21" customHeight="1">
      <c r="A99" s="76" t="s">
        <v>574</v>
      </c>
      <c r="B99" s="76"/>
      <c r="C99" s="75" t="str">
        <f>VLOOKUP(A99,Tabelle2!$B$4:$D$250,2,FALSE)</f>
        <v>Bremsassistent</v>
      </c>
      <c r="D99" s="75"/>
      <c r="E99" s="75"/>
      <c r="F99" s="75"/>
      <c r="G99" s="75"/>
      <c r="H99" s="75"/>
      <c r="I99" s="75"/>
      <c r="J99" s="75"/>
      <c r="K99" s="75"/>
      <c r="L99" s="75"/>
      <c r="M99" s="75"/>
      <c r="N99" s="75" t="str">
        <f>VLOOKUP(A99,Tabelle2!$B$4:$D$250,3,FALSE)</f>
        <v>Verordnung (EU) 2019/2144</v>
      </c>
      <c r="O99" s="75"/>
      <c r="P99" s="75"/>
      <c r="Q99" s="75"/>
      <c r="R99" s="75"/>
      <c r="S99" s="75"/>
      <c r="T99" s="75"/>
      <c r="U99" s="75"/>
      <c r="V99" s="77"/>
      <c r="W99" s="77"/>
      <c r="X99" s="77"/>
    </row>
    <row r="100" spans="1:24" ht="21" customHeight="1">
      <c r="A100" s="79"/>
      <c r="B100" s="79"/>
      <c r="C100" s="80"/>
      <c r="D100" s="80"/>
      <c r="E100" s="80"/>
      <c r="F100" s="80"/>
      <c r="G100" s="80"/>
      <c r="H100" s="80"/>
      <c r="I100" s="80"/>
      <c r="J100" s="80"/>
      <c r="K100" s="80"/>
      <c r="L100" s="80"/>
      <c r="M100" s="80"/>
      <c r="N100" s="80" t="str">
        <f>IF(INDEX(Tabelle2!$D$4:$D$250,MATCH(A99,Tabelle2!$B$4:$B$250,0)+1,1)=0,"",INDEX(Tabelle2!$D$4:$D$250,MATCH(A99,Tabelle2!$B$4:$B$250,0)+1,1))</f>
        <v>UN-Regelung  Nr.  139</v>
      </c>
      <c r="O100" s="80"/>
      <c r="P100" s="80"/>
      <c r="Q100" s="80"/>
      <c r="R100" s="80"/>
      <c r="S100" s="80"/>
      <c r="T100" s="80"/>
      <c r="U100" s="80"/>
      <c r="V100" s="78"/>
      <c r="W100" s="78"/>
      <c r="X100" s="78"/>
    </row>
    <row r="101" spans="1:24" ht="21" customHeight="1">
      <c r="A101" s="76" t="s">
        <v>576</v>
      </c>
      <c r="B101" s="76"/>
      <c r="C101" s="75" t="str">
        <f>VLOOKUP(A101,Tabelle2!$B$4:$D$250,2,FALSE)</f>
        <v>Fahrdynamik-Regelsystem</v>
      </c>
      <c r="D101" s="75"/>
      <c r="E101" s="75"/>
      <c r="F101" s="75"/>
      <c r="G101" s="75"/>
      <c r="H101" s="75"/>
      <c r="I101" s="75"/>
      <c r="J101" s="75"/>
      <c r="K101" s="75"/>
      <c r="L101" s="75"/>
      <c r="M101" s="75"/>
      <c r="N101" s="75" t="str">
        <f>VLOOKUP(A101,Tabelle2!$B$4:$D$250,3,FALSE)</f>
        <v>Verordnung (EU) 2019/2144</v>
      </c>
      <c r="O101" s="75"/>
      <c r="P101" s="75"/>
      <c r="Q101" s="75"/>
      <c r="R101" s="75"/>
      <c r="S101" s="75"/>
      <c r="T101" s="75"/>
      <c r="U101" s="75"/>
      <c r="V101" s="77"/>
      <c r="W101" s="77"/>
      <c r="X101" s="77"/>
    </row>
    <row r="102" spans="1:24" ht="32.25" customHeight="1">
      <c r="A102" s="79"/>
      <c r="B102" s="79"/>
      <c r="C102" s="80"/>
      <c r="D102" s="80"/>
      <c r="E102" s="80"/>
      <c r="F102" s="80"/>
      <c r="G102" s="80"/>
      <c r="H102" s="80"/>
      <c r="I102" s="80"/>
      <c r="J102" s="80"/>
      <c r="K102" s="80"/>
      <c r="L102" s="80"/>
      <c r="M102" s="80"/>
      <c r="N102" s="80" t="str">
        <f>IF(INDEX(Tabelle2!$D$4:$D$250,MATCH(A101,Tabelle2!$B$4:$B$250,0)+1,1)=0,"",INDEX(Tabelle2!$D$4:$D$250,MATCH(A101,Tabelle2!$B$4:$B$250,0)+1,1))</f>
        <v xml:space="preserve">UN-Regelung  Nr.  13, ÄS 11
UN-Regelung  Nr.  140 </v>
      </c>
      <c r="O102" s="80"/>
      <c r="P102" s="80"/>
      <c r="Q102" s="80"/>
      <c r="R102" s="80"/>
      <c r="S102" s="80"/>
      <c r="T102" s="80"/>
      <c r="U102" s="80"/>
      <c r="V102" s="78"/>
      <c r="W102" s="78"/>
      <c r="X102" s="78"/>
    </row>
    <row r="103" spans="1:24" ht="33" customHeight="1">
      <c r="A103" s="76" t="s">
        <v>580</v>
      </c>
      <c r="B103" s="76"/>
      <c r="C103" s="75" t="str">
        <f>VLOOKUP(A103,Tabelle2!$B$4:$D$250,2,FALSE)</f>
        <v>Hochentwickelte Notbrems-Assistenzsysteme an Pkw und leichten Nutzfahrzeugen</v>
      </c>
      <c r="D103" s="75"/>
      <c r="E103" s="75"/>
      <c r="F103" s="75"/>
      <c r="G103" s="75"/>
      <c r="H103" s="75"/>
      <c r="I103" s="75"/>
      <c r="J103" s="75"/>
      <c r="K103" s="75"/>
      <c r="L103" s="75"/>
      <c r="M103" s="75"/>
      <c r="N103" s="75" t="str">
        <f>VLOOKUP(A103,Tabelle2!$B$4:$D$250,3,FALSE)</f>
        <v>Verordnung (EU) 2019/2144</v>
      </c>
      <c r="O103" s="75"/>
      <c r="P103" s="75"/>
      <c r="Q103" s="75"/>
      <c r="R103" s="75"/>
      <c r="S103" s="75"/>
      <c r="T103" s="75"/>
      <c r="U103" s="75"/>
      <c r="V103" s="77"/>
      <c r="W103" s="77"/>
      <c r="X103" s="77"/>
    </row>
    <row r="104" spans="1:24" ht="21" customHeight="1">
      <c r="A104" s="79"/>
      <c r="B104" s="79"/>
      <c r="C104" s="80"/>
      <c r="D104" s="80"/>
      <c r="E104" s="80"/>
      <c r="F104" s="80"/>
      <c r="G104" s="80"/>
      <c r="H104" s="80"/>
      <c r="I104" s="80"/>
      <c r="J104" s="80"/>
      <c r="K104" s="80"/>
      <c r="L104" s="80"/>
      <c r="M104" s="80"/>
      <c r="N104" s="80" t="str">
        <f>IF(INDEX(Tabelle2!$D$4:$D$250,MATCH(A103,Tabelle2!$B$4:$B$250,0)+1,1)=0,"",INDEX(Tabelle2!$D$4:$D$250,MATCH(A103,Tabelle2!$B$4:$B$250,0)+1,1))</f>
        <v>UN-Regelung  Nr.  152</v>
      </c>
      <c r="O104" s="80"/>
      <c r="P104" s="80"/>
      <c r="Q104" s="80"/>
      <c r="R104" s="80"/>
      <c r="S104" s="80"/>
      <c r="T104" s="80"/>
      <c r="U104" s="80"/>
      <c r="V104" s="78"/>
      <c r="W104" s="78"/>
      <c r="X104" s="78"/>
    </row>
    <row r="105" spans="1:24" ht="21" customHeight="1">
      <c r="A105" s="76" t="s">
        <v>582</v>
      </c>
      <c r="B105" s="76"/>
      <c r="C105" s="75" t="str">
        <f>VLOOKUP(A105,Tabelle2!$B$4:$D$250,2,FALSE)</f>
        <v>Sicherheit und Umweltverträglichkeit der Reifen</v>
      </c>
      <c r="D105" s="75"/>
      <c r="E105" s="75"/>
      <c r="F105" s="75"/>
      <c r="G105" s="75"/>
      <c r="H105" s="75"/>
      <c r="I105" s="75"/>
      <c r="J105" s="75"/>
      <c r="K105" s="75"/>
      <c r="L105" s="75"/>
      <c r="M105" s="75"/>
      <c r="N105" s="75" t="str">
        <f>VLOOKUP(A105,Tabelle2!$B$4:$D$250,3,FALSE)</f>
        <v>Verordnung (EU) 2019/2144</v>
      </c>
      <c r="O105" s="75"/>
      <c r="P105" s="75"/>
      <c r="Q105" s="75"/>
      <c r="R105" s="75"/>
      <c r="S105" s="75"/>
      <c r="T105" s="75"/>
      <c r="U105" s="75"/>
      <c r="V105" s="77"/>
      <c r="W105" s="77"/>
      <c r="X105" s="77"/>
    </row>
    <row r="106" spans="1:24" ht="46.5" customHeight="1">
      <c r="A106" s="79"/>
      <c r="B106" s="79"/>
      <c r="C106" s="80"/>
      <c r="D106" s="80"/>
      <c r="E106" s="80"/>
      <c r="F106" s="80"/>
      <c r="G106" s="80"/>
      <c r="H106" s="80"/>
      <c r="I106" s="80"/>
      <c r="J106" s="80"/>
      <c r="K106" s="80"/>
      <c r="L106" s="80"/>
      <c r="M106" s="80"/>
      <c r="N106" s="80" t="str">
        <f>IF(INDEX(Tabelle2!$D$4:$D$250,MATCH(A105,Tabelle2!$B$4:$B$250,0)+1,1)=0,"",INDEX(Tabelle2!$D$4:$D$250,MATCH(A105,Tabelle2!$B$4:$B$250,0)+1,1))</f>
        <v>UN-Regelung  Nr.  30, ÄS 02
UN-Regelung  Nr.  54
UN-Regelung  Nr.  117, ÄS 02</v>
      </c>
      <c r="O106" s="80"/>
      <c r="P106" s="80"/>
      <c r="Q106" s="80"/>
      <c r="R106" s="80"/>
      <c r="S106" s="80"/>
      <c r="T106" s="80"/>
      <c r="U106" s="80"/>
      <c r="V106" s="78"/>
      <c r="W106" s="78"/>
      <c r="X106" s="78"/>
    </row>
    <row r="107" spans="1:24" ht="21" customHeight="1">
      <c r="A107" s="76" t="s">
        <v>584</v>
      </c>
      <c r="B107" s="76"/>
      <c r="C107" s="75" t="str">
        <f>VLOOKUP(A107,Tabelle2!$B$4:$D$250,2,FALSE)</f>
        <v>Noträder und Notlaufsysteme (IF)</v>
      </c>
      <c r="D107" s="75"/>
      <c r="E107" s="75"/>
      <c r="F107" s="75"/>
      <c r="G107" s="75"/>
      <c r="H107" s="75"/>
      <c r="I107" s="75"/>
      <c r="J107" s="75"/>
      <c r="K107" s="75"/>
      <c r="L107" s="75"/>
      <c r="M107" s="75"/>
      <c r="N107" s="75" t="str">
        <f>VLOOKUP(A107,Tabelle2!$B$4:$D$250,3,FALSE)</f>
        <v>Verordnung (EU) 2019/2144</v>
      </c>
      <c r="O107" s="75"/>
      <c r="P107" s="75"/>
      <c r="Q107" s="75"/>
      <c r="R107" s="75"/>
      <c r="S107" s="75"/>
      <c r="T107" s="75"/>
      <c r="U107" s="75"/>
      <c r="V107" s="77"/>
      <c r="W107" s="77"/>
      <c r="X107" s="77"/>
    </row>
    <row r="108" spans="1:24" ht="21" customHeight="1">
      <c r="A108" s="79"/>
      <c r="B108" s="79"/>
      <c r="C108" s="80"/>
      <c r="D108" s="80"/>
      <c r="E108" s="80"/>
      <c r="F108" s="80"/>
      <c r="G108" s="80"/>
      <c r="H108" s="80"/>
      <c r="I108" s="80"/>
      <c r="J108" s="80"/>
      <c r="K108" s="80"/>
      <c r="L108" s="80"/>
      <c r="M108" s="80"/>
      <c r="N108" s="80" t="str">
        <f>IF(INDEX(Tabelle2!$D$4:$D$250,MATCH(A107,Tabelle2!$B$4:$B$250,0)+1,1)=0,"",INDEX(Tabelle2!$D$4:$D$250,MATCH(A107,Tabelle2!$B$4:$B$250,0)+1,1))</f>
        <v>UN-Regelung  Nr.  64, ÄS 02</v>
      </c>
      <c r="O108" s="80"/>
      <c r="P108" s="80"/>
      <c r="Q108" s="80"/>
      <c r="R108" s="80"/>
      <c r="S108" s="80"/>
      <c r="T108" s="80"/>
      <c r="U108" s="80"/>
      <c r="V108" s="78"/>
      <c r="W108" s="78"/>
      <c r="X108" s="78"/>
    </row>
    <row r="109" spans="1:24" ht="21" customHeight="1">
      <c r="A109" s="76" t="s">
        <v>586</v>
      </c>
      <c r="B109" s="76"/>
      <c r="C109" s="75" t="str">
        <f>VLOOKUP(A109,Tabelle2!$B$4:$D$250,2,FALSE)</f>
        <v>Luftreifen, runderneuert</v>
      </c>
      <c r="D109" s="75"/>
      <c r="E109" s="75"/>
      <c r="F109" s="75"/>
      <c r="G109" s="75"/>
      <c r="H109" s="75"/>
      <c r="I109" s="75"/>
      <c r="J109" s="75"/>
      <c r="K109" s="75"/>
      <c r="L109" s="75"/>
      <c r="M109" s="75"/>
      <c r="N109" s="75" t="str">
        <f>VLOOKUP(A109,Tabelle2!$B$4:$D$250,3,FALSE)</f>
        <v>Verordnung (EU) 2019/2144</v>
      </c>
      <c r="O109" s="75"/>
      <c r="P109" s="75"/>
      <c r="Q109" s="75"/>
      <c r="R109" s="75"/>
      <c r="S109" s="75"/>
      <c r="T109" s="75"/>
      <c r="U109" s="75"/>
      <c r="V109" s="77"/>
      <c r="W109" s="77"/>
      <c r="X109" s="77"/>
    </row>
    <row r="110" spans="1:24" ht="32.25" customHeight="1">
      <c r="A110" s="79"/>
      <c r="B110" s="79"/>
      <c r="C110" s="80"/>
      <c r="D110" s="80"/>
      <c r="E110" s="80"/>
      <c r="F110" s="80"/>
      <c r="G110" s="80"/>
      <c r="H110" s="80"/>
      <c r="I110" s="80"/>
      <c r="J110" s="80"/>
      <c r="K110" s="80"/>
      <c r="L110" s="80"/>
      <c r="M110" s="80"/>
      <c r="N110" s="80" t="str">
        <f>IF(INDEX(Tabelle2!$D$4:$D$250,MATCH(A109,Tabelle2!$B$4:$B$250,0)+1,1)=0,"",INDEX(Tabelle2!$D$4:$D$250,MATCH(A109,Tabelle2!$B$4:$B$250,0)+1,1))</f>
        <v>UN-Regelung  Nr.  108
UN-Regelung  Nr.  109</v>
      </c>
      <c r="O110" s="80"/>
      <c r="P110" s="80"/>
      <c r="Q110" s="80"/>
      <c r="R110" s="80"/>
      <c r="S110" s="80"/>
      <c r="T110" s="80"/>
      <c r="U110" s="80"/>
      <c r="V110" s="78"/>
      <c r="W110" s="78"/>
      <c r="X110" s="78"/>
    </row>
    <row r="111" spans="1:24" ht="30.75" customHeight="1">
      <c r="A111" s="76" t="s">
        <v>588</v>
      </c>
      <c r="B111" s="76"/>
      <c r="C111" s="75" t="str">
        <f>VLOOKUP(A111,Tabelle2!$B$4:$D$250,2,FALSE)</f>
        <v>Reifendrucküberwachungssystem für Pkw und leichte Nutzfahrzeuge</v>
      </c>
      <c r="D111" s="75"/>
      <c r="E111" s="75"/>
      <c r="F111" s="75"/>
      <c r="G111" s="75"/>
      <c r="H111" s="75"/>
      <c r="I111" s="75"/>
      <c r="J111" s="75"/>
      <c r="K111" s="75"/>
      <c r="L111" s="75"/>
      <c r="M111" s="75"/>
      <c r="N111" s="75" t="str">
        <f>VLOOKUP(A111,Tabelle2!$B$4:$D$250,3,FALSE)</f>
        <v>Verordnung (EU) 2019/2144</v>
      </c>
      <c r="O111" s="75"/>
      <c r="P111" s="75"/>
      <c r="Q111" s="75"/>
      <c r="R111" s="75"/>
      <c r="S111" s="75"/>
      <c r="T111" s="75"/>
      <c r="U111" s="75"/>
      <c r="V111" s="77"/>
      <c r="W111" s="77"/>
      <c r="X111" s="77"/>
    </row>
    <row r="112" spans="1:24" ht="21" customHeight="1">
      <c r="A112" s="79"/>
      <c r="B112" s="79"/>
      <c r="C112" s="80"/>
      <c r="D112" s="80"/>
      <c r="E112" s="80"/>
      <c r="F112" s="80"/>
      <c r="G112" s="80"/>
      <c r="H112" s="80"/>
      <c r="I112" s="80"/>
      <c r="J112" s="80"/>
      <c r="K112" s="80"/>
      <c r="L112" s="80"/>
      <c r="M112" s="80"/>
      <c r="N112" s="80" t="str">
        <f>IF(INDEX(Tabelle2!$D$4:$D$250,MATCH(A111,Tabelle2!$B$4:$B$250,0)+1,1)=0,"",INDEX(Tabelle2!$D$4:$D$250,MATCH(A111,Tabelle2!$B$4:$B$250,0)+1,1))</f>
        <v>UN-Regelung  Nr.  141, ÄS 01</v>
      </c>
      <c r="O112" s="80"/>
      <c r="P112" s="80"/>
      <c r="Q112" s="80"/>
      <c r="R112" s="80"/>
      <c r="S112" s="80"/>
      <c r="T112" s="80"/>
      <c r="U112" s="80"/>
      <c r="V112" s="78"/>
      <c r="W112" s="78"/>
      <c r="X112" s="78"/>
    </row>
    <row r="113" spans="1:24" ht="21" customHeight="1">
      <c r="A113" s="76" t="s">
        <v>592</v>
      </c>
      <c r="B113" s="76"/>
      <c r="C113" s="75" t="str">
        <f>VLOOKUP(A113,Tabelle2!$B$4:$D$250,2,FALSE)</f>
        <v>Montage der Reifen</v>
      </c>
      <c r="D113" s="75"/>
      <c r="E113" s="75"/>
      <c r="F113" s="75"/>
      <c r="G113" s="75"/>
      <c r="H113" s="75"/>
      <c r="I113" s="75"/>
      <c r="J113" s="75"/>
      <c r="K113" s="75"/>
      <c r="L113" s="75"/>
      <c r="M113" s="75"/>
      <c r="N113" s="75" t="str">
        <f>VLOOKUP(A113,Tabelle2!$B$4:$D$250,3,FALSE)</f>
        <v>Verordnung (EU) 2019/2144</v>
      </c>
      <c r="O113" s="75"/>
      <c r="P113" s="75"/>
      <c r="Q113" s="75"/>
      <c r="R113" s="75"/>
      <c r="S113" s="75"/>
      <c r="T113" s="75"/>
      <c r="U113" s="75"/>
      <c r="V113" s="77"/>
      <c r="W113" s="77"/>
      <c r="X113" s="77"/>
    </row>
    <row r="114" spans="1:24" ht="21" customHeight="1">
      <c r="A114" s="79"/>
      <c r="B114" s="79"/>
      <c r="C114" s="80"/>
      <c r="D114" s="80"/>
      <c r="E114" s="80"/>
      <c r="F114" s="80"/>
      <c r="G114" s="80"/>
      <c r="H114" s="80"/>
      <c r="I114" s="80"/>
      <c r="J114" s="80"/>
      <c r="K114" s="80"/>
      <c r="L114" s="80"/>
      <c r="M114" s="80"/>
      <c r="N114" s="80" t="str">
        <f>IF(INDEX(Tabelle2!$D$4:$D$250,MATCH(A113,Tabelle2!$B$4:$B$250,0)+1,1)=0,"",INDEX(Tabelle2!$D$4:$D$250,MATCH(A113,Tabelle2!$B$4:$B$250,0)+1,1))</f>
        <v>UN-Regelung  Nr.  142, ÄS 01</v>
      </c>
      <c r="O114" s="80"/>
      <c r="P114" s="80"/>
      <c r="Q114" s="80"/>
      <c r="R114" s="80"/>
      <c r="S114" s="80"/>
      <c r="T114" s="80"/>
      <c r="U114" s="80"/>
      <c r="V114" s="78"/>
      <c r="W114" s="78"/>
      <c r="X114" s="78"/>
    </row>
    <row r="115" spans="1:24" ht="21" customHeight="1">
      <c r="A115" s="76" t="s">
        <v>594</v>
      </c>
      <c r="B115" s="76"/>
      <c r="C115" s="75" t="str">
        <f>VLOOKUP(A115,Tabelle2!$B$4:$D$250,2,FALSE)</f>
        <v>Nachrüsträder</v>
      </c>
      <c r="D115" s="75"/>
      <c r="E115" s="75"/>
      <c r="F115" s="75"/>
      <c r="G115" s="75"/>
      <c r="H115" s="75"/>
      <c r="I115" s="75"/>
      <c r="J115" s="75"/>
      <c r="K115" s="75"/>
      <c r="L115" s="75"/>
      <c r="M115" s="75"/>
      <c r="N115" s="75" t="str">
        <f>VLOOKUP(A115,Tabelle2!$B$4:$D$250,3,FALSE)</f>
        <v>Verordnung (EU) 2019/2144</v>
      </c>
      <c r="O115" s="75"/>
      <c r="P115" s="75"/>
      <c r="Q115" s="75"/>
      <c r="R115" s="75"/>
      <c r="S115" s="75"/>
      <c r="T115" s="75"/>
      <c r="U115" s="75"/>
      <c r="V115" s="77"/>
      <c r="W115" s="77"/>
      <c r="X115" s="77"/>
    </row>
    <row r="116" spans="1:24" ht="21" customHeight="1">
      <c r="A116" s="79"/>
      <c r="B116" s="79"/>
      <c r="C116" s="80"/>
      <c r="D116" s="80"/>
      <c r="E116" s="80"/>
      <c r="F116" s="80"/>
      <c r="G116" s="80"/>
      <c r="H116" s="80"/>
      <c r="I116" s="80"/>
      <c r="J116" s="80"/>
      <c r="K116" s="80"/>
      <c r="L116" s="80"/>
      <c r="M116" s="80"/>
      <c r="N116" s="80" t="str">
        <f>IF(INDEX(Tabelle2!$D$4:$D$250,MATCH(A115,Tabelle2!$B$4:$B$250,0)+1,1)=0,"",INDEX(Tabelle2!$D$4:$D$250,MATCH(A115,Tabelle2!$B$4:$B$250,0)+1,1))</f>
        <v>UN-Regelung  Nr.  124</v>
      </c>
      <c r="O116" s="80"/>
      <c r="P116" s="80"/>
      <c r="Q116" s="80"/>
      <c r="R116" s="80"/>
      <c r="S116" s="80"/>
      <c r="T116" s="80"/>
      <c r="U116" s="80"/>
      <c r="V116" s="78"/>
      <c r="W116" s="78"/>
      <c r="X116" s="78"/>
    </row>
    <row r="117" spans="1:24" ht="32.1" customHeight="1">
      <c r="A117" s="84" t="s">
        <v>596</v>
      </c>
      <c r="B117" s="85"/>
      <c r="C117" s="86" t="str">
        <f>VLOOKUP(A117,Tabelle2!$B$4:$D$250,2,FALSE)</f>
        <v>MITGEFÜHRTE INSTRUMENTE, ELEKTRISCHES SYSTEM, FAHRZEUGBELEUCHTUNGSEINRICHTUNGEN UND SCHUTZ VOR UNBEFUGTER VERWENDUNG EINSCHLIEẞLICH CYBERANGRIFFEN</v>
      </c>
      <c r="D117" s="87"/>
      <c r="E117" s="87"/>
      <c r="F117" s="87"/>
      <c r="G117" s="87"/>
      <c r="H117" s="87"/>
      <c r="I117" s="87"/>
      <c r="J117" s="87"/>
      <c r="K117" s="87"/>
      <c r="L117" s="87"/>
      <c r="M117" s="87"/>
      <c r="N117" s="87">
        <f>VLOOKUP(A117,Tabelle2!$B$4:$D$250,3,FALSE)</f>
        <v>0</v>
      </c>
      <c r="O117" s="87"/>
      <c r="P117" s="87"/>
      <c r="Q117" s="87"/>
      <c r="R117" s="87"/>
      <c r="S117" s="87"/>
      <c r="T117" s="87"/>
      <c r="U117" s="87"/>
      <c r="V117" s="87"/>
      <c r="W117" s="87"/>
      <c r="X117" s="88"/>
    </row>
    <row r="118" spans="1:24" ht="21.95" customHeight="1">
      <c r="A118" s="76" t="s">
        <v>598</v>
      </c>
      <c r="B118" s="76"/>
      <c r="C118" s="75" t="str">
        <f>VLOOKUP(A118,Tabelle2!$B$4:$D$250,2,FALSE)</f>
        <v>Schallzeichen</v>
      </c>
      <c r="D118" s="75"/>
      <c r="E118" s="75"/>
      <c r="F118" s="75"/>
      <c r="G118" s="75"/>
      <c r="H118" s="75"/>
      <c r="I118" s="75"/>
      <c r="J118" s="75"/>
      <c r="K118" s="75"/>
      <c r="L118" s="75"/>
      <c r="M118" s="75"/>
      <c r="N118" s="75" t="str">
        <f>VLOOKUP(A118,Tabelle2!$B$4:$D$250,3,FALSE)</f>
        <v>Verordnung (EU) 2019/2144</v>
      </c>
      <c r="O118" s="75"/>
      <c r="P118" s="75"/>
      <c r="Q118" s="75"/>
      <c r="R118" s="75"/>
      <c r="S118" s="75"/>
      <c r="T118" s="75"/>
      <c r="U118" s="75"/>
      <c r="V118" s="77"/>
      <c r="W118" s="77"/>
      <c r="X118" s="77"/>
    </row>
    <row r="119" spans="1:24" ht="21.95" customHeight="1">
      <c r="A119" s="79"/>
      <c r="B119" s="79"/>
      <c r="C119" s="80"/>
      <c r="D119" s="80"/>
      <c r="E119" s="80"/>
      <c r="F119" s="80"/>
      <c r="G119" s="80"/>
      <c r="H119" s="80"/>
      <c r="I119" s="80"/>
      <c r="J119" s="80"/>
      <c r="K119" s="80"/>
      <c r="L119" s="80"/>
      <c r="M119" s="80"/>
      <c r="N119" s="80" t="str">
        <f>IF(INDEX(Tabelle2!$D$4:$D$250,MATCH(A118,Tabelle2!$B$4:$B$250,0)+1,1)=0,"",INDEX(Tabelle2!$D$4:$D$250,MATCH(A118,Tabelle2!$B$4:$B$250,0)+1,1))</f>
        <v>UN-Regelung  Nr.  28</v>
      </c>
      <c r="O119" s="80"/>
      <c r="P119" s="80"/>
      <c r="Q119" s="80"/>
      <c r="R119" s="80"/>
      <c r="S119" s="80"/>
      <c r="T119" s="80"/>
      <c r="U119" s="80"/>
      <c r="V119" s="78"/>
      <c r="W119" s="78"/>
      <c r="X119" s="78"/>
    </row>
    <row r="120" spans="1:24" ht="21.95" customHeight="1">
      <c r="A120" s="76" t="s">
        <v>600</v>
      </c>
      <c r="B120" s="76"/>
      <c r="C120" s="75" t="str">
        <f>VLOOKUP(A120,Tabelle2!$B$4:$D$250,2,FALSE)</f>
        <v>Funkentstörung (elektromagnetische Verträglichkeit)</v>
      </c>
      <c r="D120" s="75"/>
      <c r="E120" s="75"/>
      <c r="F120" s="75"/>
      <c r="G120" s="75"/>
      <c r="H120" s="75"/>
      <c r="I120" s="75"/>
      <c r="J120" s="75"/>
      <c r="K120" s="75"/>
      <c r="L120" s="75"/>
      <c r="M120" s="75"/>
      <c r="N120" s="75" t="str">
        <f>VLOOKUP(A120,Tabelle2!$B$4:$D$250,3,FALSE)</f>
        <v>Verordnung (EU) 2019/2144</v>
      </c>
      <c r="O120" s="75"/>
      <c r="P120" s="75"/>
      <c r="Q120" s="75"/>
      <c r="R120" s="75"/>
      <c r="S120" s="75"/>
      <c r="T120" s="75"/>
      <c r="U120" s="75"/>
      <c r="V120" s="77"/>
      <c r="W120" s="77"/>
      <c r="X120" s="77"/>
    </row>
    <row r="121" spans="1:24" ht="21.95" customHeight="1">
      <c r="A121" s="79"/>
      <c r="B121" s="79"/>
      <c r="C121" s="80"/>
      <c r="D121" s="80"/>
      <c r="E121" s="80"/>
      <c r="F121" s="80"/>
      <c r="G121" s="80"/>
      <c r="H121" s="80"/>
      <c r="I121" s="80"/>
      <c r="J121" s="80"/>
      <c r="K121" s="80"/>
      <c r="L121" s="80"/>
      <c r="M121" s="80"/>
      <c r="N121" s="80" t="str">
        <f>IF(INDEX(Tabelle2!$D$4:$D$250,MATCH(A120,Tabelle2!$B$4:$B$250,0)+1,1)=0,"",INDEX(Tabelle2!$D$4:$D$250,MATCH(A120,Tabelle2!$B$4:$B$250,0)+1,1))</f>
        <v>UN-Regelung  Nr.  10, ÄS 05</v>
      </c>
      <c r="O121" s="80"/>
      <c r="P121" s="80"/>
      <c r="Q121" s="80"/>
      <c r="R121" s="80"/>
      <c r="S121" s="80"/>
      <c r="T121" s="80"/>
      <c r="U121" s="80"/>
      <c r="V121" s="78"/>
      <c r="W121" s="78"/>
      <c r="X121" s="78"/>
    </row>
    <row r="122" spans="1:24" ht="27" customHeight="1">
      <c r="A122" s="76" t="s">
        <v>602</v>
      </c>
      <c r="B122" s="76"/>
      <c r="C122" s="75" t="str">
        <f>VLOOKUP(A122,Tabelle2!$B$4:$D$250,2,FALSE)</f>
        <v>Schutz gegen unbefugte Benutzung, Wegfahrsperre und Alarmsysteme</v>
      </c>
      <c r="D122" s="75"/>
      <c r="E122" s="75"/>
      <c r="F122" s="75"/>
      <c r="G122" s="75"/>
      <c r="H122" s="75"/>
      <c r="I122" s="75"/>
      <c r="J122" s="75"/>
      <c r="K122" s="75"/>
      <c r="L122" s="75"/>
      <c r="M122" s="75"/>
      <c r="N122" s="75" t="str">
        <f>VLOOKUP(A122,Tabelle2!$B$4:$D$250,3,FALSE)</f>
        <v>Verordnung (EU) 2019/2144</v>
      </c>
      <c r="O122" s="75"/>
      <c r="P122" s="75"/>
      <c r="Q122" s="75"/>
      <c r="R122" s="75"/>
      <c r="S122" s="75"/>
      <c r="T122" s="75"/>
      <c r="U122" s="75"/>
      <c r="V122" s="77"/>
      <c r="W122" s="77"/>
      <c r="X122" s="77"/>
    </row>
    <row r="123" spans="1:24" ht="87" customHeight="1">
      <c r="A123" s="79"/>
      <c r="B123" s="79"/>
      <c r="C123" s="80"/>
      <c r="D123" s="80"/>
      <c r="E123" s="80"/>
      <c r="F123" s="80"/>
      <c r="G123" s="80"/>
      <c r="H123" s="80"/>
      <c r="I123" s="80"/>
      <c r="J123" s="80"/>
      <c r="K123" s="80"/>
      <c r="L123" s="80"/>
      <c r="M123" s="80"/>
      <c r="N123" s="80" t="str">
        <f>IF(INDEX(Tabelle2!$D$4:$D$250,MATCH(A122,Tabelle2!$B$4:$B$250,0)+1,1)=0,"",INDEX(Tabelle2!$D$4:$D$250,MATCH(A122,Tabelle2!$B$4:$B$250,0)+1,1))</f>
        <v>UN-Regelung  Nr.  18, ÄS 03
UN-Regelung  Nr.  97, ÄS 01
UN-Regelung  Nr.  116
UN-Regelung  Nr.  161
UN-Regelung  Nr.  162
UN-Regelung  Nr.  163</v>
      </c>
      <c r="O123" s="80"/>
      <c r="P123" s="80"/>
      <c r="Q123" s="80"/>
      <c r="R123" s="80"/>
      <c r="S123" s="80"/>
      <c r="T123" s="80"/>
      <c r="U123" s="80"/>
      <c r="V123" s="78"/>
      <c r="W123" s="78"/>
      <c r="X123" s="78"/>
    </row>
    <row r="124" spans="1:24" ht="21.95" customHeight="1">
      <c r="A124" s="76" t="s">
        <v>604</v>
      </c>
      <c r="B124" s="76"/>
      <c r="C124" s="75" t="str">
        <f>VLOOKUP(A124,Tabelle2!$B$4:$D$250,2,FALSE)</f>
        <v>Schutz des Fahrzeugs gegen Cyberangriffe</v>
      </c>
      <c r="D124" s="75"/>
      <c r="E124" s="75"/>
      <c r="F124" s="75"/>
      <c r="G124" s="75"/>
      <c r="H124" s="75"/>
      <c r="I124" s="75"/>
      <c r="J124" s="75"/>
      <c r="K124" s="75"/>
      <c r="L124" s="75"/>
      <c r="M124" s="75"/>
      <c r="N124" s="75" t="str">
        <f>VLOOKUP(A124,Tabelle2!$B$4:$D$250,3,FALSE)</f>
        <v>Verordnung (EU) 2019/2144</v>
      </c>
      <c r="O124" s="75"/>
      <c r="P124" s="75"/>
      <c r="Q124" s="75"/>
      <c r="R124" s="75"/>
      <c r="S124" s="75"/>
      <c r="T124" s="75"/>
      <c r="U124" s="75"/>
      <c r="V124" s="77"/>
      <c r="W124" s="77"/>
      <c r="X124" s="77"/>
    </row>
    <row r="125" spans="1:24" ht="21.95" customHeight="1">
      <c r="A125" s="79"/>
      <c r="B125" s="79"/>
      <c r="C125" s="80"/>
      <c r="D125" s="80"/>
      <c r="E125" s="80"/>
      <c r="F125" s="80"/>
      <c r="G125" s="80"/>
      <c r="H125" s="80"/>
      <c r="I125" s="80"/>
      <c r="J125" s="80"/>
      <c r="K125" s="80"/>
      <c r="L125" s="80"/>
      <c r="M125" s="80"/>
      <c r="N125" s="80" t="str">
        <f>IF(INDEX(Tabelle2!$D$4:$D$250,MATCH(A124,Tabelle2!$B$4:$B$250,0)+1,1)=0,"",INDEX(Tabelle2!$D$4:$D$250,MATCH(A124,Tabelle2!$B$4:$B$250,0)+1,1))</f>
        <v>UN-Regelung  Nr.  155</v>
      </c>
      <c r="O125" s="80"/>
      <c r="P125" s="80"/>
      <c r="Q125" s="80"/>
      <c r="R125" s="80"/>
      <c r="S125" s="80"/>
      <c r="T125" s="80"/>
      <c r="U125" s="80"/>
      <c r="V125" s="78"/>
      <c r="W125" s="78"/>
      <c r="X125" s="78"/>
    </row>
    <row r="126" spans="1:24" ht="21.95" customHeight="1">
      <c r="A126" s="76" t="s">
        <v>606</v>
      </c>
      <c r="B126" s="76"/>
      <c r="C126" s="75" t="str">
        <f>VLOOKUP(A126,Tabelle2!$B$4:$D$250,2,FALSE)</f>
        <v>Geschwindigkeitsmesser</v>
      </c>
      <c r="D126" s="75"/>
      <c r="E126" s="75"/>
      <c r="F126" s="75"/>
      <c r="G126" s="75"/>
      <c r="H126" s="75"/>
      <c r="I126" s="75"/>
      <c r="J126" s="75"/>
      <c r="K126" s="75"/>
      <c r="L126" s="75"/>
      <c r="M126" s="75"/>
      <c r="N126" s="75" t="str">
        <f>VLOOKUP(A126,Tabelle2!$B$4:$D$250,3,FALSE)</f>
        <v>Verordnung (EU) 2019/2144</v>
      </c>
      <c r="O126" s="75"/>
      <c r="P126" s="75"/>
      <c r="Q126" s="75"/>
      <c r="R126" s="75"/>
      <c r="S126" s="75"/>
      <c r="T126" s="75"/>
      <c r="U126" s="75"/>
      <c r="V126" s="77"/>
      <c r="W126" s="77"/>
      <c r="X126" s="77"/>
    </row>
    <row r="127" spans="1:24" ht="21.95" customHeight="1">
      <c r="A127" s="79"/>
      <c r="B127" s="79"/>
      <c r="C127" s="80"/>
      <c r="D127" s="80"/>
      <c r="E127" s="80"/>
      <c r="F127" s="80"/>
      <c r="G127" s="80"/>
      <c r="H127" s="80"/>
      <c r="I127" s="80"/>
      <c r="J127" s="80"/>
      <c r="K127" s="80"/>
      <c r="L127" s="80"/>
      <c r="M127" s="80"/>
      <c r="N127" s="80" t="str">
        <f>IF(INDEX(Tabelle2!$D$4:$D$250,MATCH(A126,Tabelle2!$B$4:$B$250,0)+1,1)=0,"",INDEX(Tabelle2!$D$4:$D$250,MATCH(A126,Tabelle2!$B$4:$B$250,0)+1,1))</f>
        <v>UN-Regelung  Nr.  39, ÄS 01</v>
      </c>
      <c r="O127" s="80"/>
      <c r="P127" s="80"/>
      <c r="Q127" s="80"/>
      <c r="R127" s="80"/>
      <c r="S127" s="80"/>
      <c r="T127" s="80"/>
      <c r="U127" s="80"/>
      <c r="V127" s="78"/>
      <c r="W127" s="78"/>
      <c r="X127" s="78"/>
    </row>
    <row r="128" spans="1:24" ht="21.95" customHeight="1">
      <c r="A128" s="76" t="s">
        <v>608</v>
      </c>
      <c r="B128" s="76"/>
      <c r="C128" s="75" t="str">
        <f>VLOOKUP(A128,Tabelle2!$B$4:$D$250,2,FALSE)</f>
        <v>Kilometerzähler</v>
      </c>
      <c r="D128" s="75"/>
      <c r="E128" s="75"/>
      <c r="F128" s="75"/>
      <c r="G128" s="75"/>
      <c r="H128" s="75"/>
      <c r="I128" s="75"/>
      <c r="J128" s="75"/>
      <c r="K128" s="75"/>
      <c r="L128" s="75"/>
      <c r="M128" s="75"/>
      <c r="N128" s="75" t="str">
        <f>VLOOKUP(A128,Tabelle2!$B$4:$D$250,3,FALSE)</f>
        <v>Verordnung (EU) 2019/2144</v>
      </c>
      <c r="O128" s="75"/>
      <c r="P128" s="75"/>
      <c r="Q128" s="75"/>
      <c r="R128" s="75"/>
      <c r="S128" s="75"/>
      <c r="T128" s="75"/>
      <c r="U128" s="75"/>
      <c r="V128" s="77"/>
      <c r="W128" s="77"/>
      <c r="X128" s="77"/>
    </row>
    <row r="129" spans="1:24" ht="21.95" customHeight="1">
      <c r="A129" s="79"/>
      <c r="B129" s="79"/>
      <c r="C129" s="80"/>
      <c r="D129" s="80"/>
      <c r="E129" s="80"/>
      <c r="F129" s="80"/>
      <c r="G129" s="80"/>
      <c r="H129" s="80"/>
      <c r="I129" s="80"/>
      <c r="J129" s="80"/>
      <c r="K129" s="80"/>
      <c r="L129" s="80"/>
      <c r="M129" s="80"/>
      <c r="N129" s="80" t="str">
        <f>IF(INDEX(Tabelle2!$D$4:$D$250,MATCH(A128,Tabelle2!$B$4:$B$250,0)+1,1)=0,"",INDEX(Tabelle2!$D$4:$D$250,MATCH(A128,Tabelle2!$B$4:$B$250,0)+1,1))</f>
        <v>UN-Regelung  Nr.  39, ÄS 01</v>
      </c>
      <c r="O129" s="80"/>
      <c r="P129" s="80"/>
      <c r="Q129" s="80"/>
      <c r="R129" s="80"/>
      <c r="S129" s="80"/>
      <c r="T129" s="80"/>
      <c r="U129" s="80"/>
      <c r="V129" s="78"/>
      <c r="W129" s="78"/>
      <c r="X129" s="78"/>
    </row>
    <row r="130" spans="1:24" ht="21.95" customHeight="1">
      <c r="A130" s="76" t="s">
        <v>612</v>
      </c>
      <c r="B130" s="76"/>
      <c r="C130" s="75" t="str">
        <f>VLOOKUP(A130,Tabelle2!$B$4:$D$250,2,FALSE)</f>
        <v>Intelligenter Geschwindigkeitsassistent</v>
      </c>
      <c r="D130" s="75"/>
      <c r="E130" s="75"/>
      <c r="F130" s="75"/>
      <c r="G130" s="75"/>
      <c r="H130" s="75"/>
      <c r="I130" s="75"/>
      <c r="J130" s="75"/>
      <c r="K130" s="75"/>
      <c r="L130" s="75"/>
      <c r="M130" s="75"/>
      <c r="N130" s="75" t="str">
        <f>VLOOKUP(A130,Tabelle2!$B$4:$D$250,3,FALSE)</f>
        <v>Verordnung (EU) 2019/2144</v>
      </c>
      <c r="O130" s="75"/>
      <c r="P130" s="75"/>
      <c r="Q130" s="75"/>
      <c r="R130" s="75"/>
      <c r="S130" s="75"/>
      <c r="T130" s="75"/>
      <c r="U130" s="75"/>
      <c r="V130" s="77"/>
      <c r="W130" s="77"/>
      <c r="X130" s="77"/>
    </row>
    <row r="131" spans="1:24" ht="33" customHeight="1">
      <c r="A131" s="79"/>
      <c r="B131" s="79"/>
      <c r="C131" s="80"/>
      <c r="D131" s="80"/>
      <c r="E131" s="80"/>
      <c r="F131" s="80"/>
      <c r="G131" s="80"/>
      <c r="H131" s="80"/>
      <c r="I131" s="80"/>
      <c r="J131" s="80"/>
      <c r="K131" s="80"/>
      <c r="L131" s="80"/>
      <c r="M131" s="80"/>
      <c r="N131" s="80" t="str">
        <f>IF(INDEX(Tabelle2!$D$4:$D$250,MATCH(A130,Tabelle2!$B$4:$B$250,0)+1,1)=0,"",INDEX(Tabelle2!$D$4:$D$250,MATCH(A130,Tabelle2!$B$4:$B$250,0)+1,1))</f>
        <v>Delegierte    Verordnung    (EU) 2021/1958  der  Kommission (9)</v>
      </c>
      <c r="O131" s="80"/>
      <c r="P131" s="80"/>
      <c r="Q131" s="80"/>
      <c r="R131" s="80"/>
      <c r="S131" s="80"/>
      <c r="T131" s="80"/>
      <c r="U131" s="80"/>
      <c r="V131" s="78"/>
      <c r="W131" s="78"/>
      <c r="X131" s="78"/>
    </row>
    <row r="132" spans="1:24" ht="30" customHeight="1">
      <c r="A132" s="76" t="s">
        <v>614</v>
      </c>
      <c r="B132" s="76"/>
      <c r="C132" s="75" t="str">
        <f>VLOOKUP(A132,Tabelle2!$B$4:$D$250,2,FALSE)</f>
        <v>Kennzeichnung der Betätigungseinrichtungen, Kontrollleuchten und Anzeiger</v>
      </c>
      <c r="D132" s="75"/>
      <c r="E132" s="75"/>
      <c r="F132" s="75"/>
      <c r="G132" s="75"/>
      <c r="H132" s="75"/>
      <c r="I132" s="75"/>
      <c r="J132" s="75"/>
      <c r="K132" s="75"/>
      <c r="L132" s="75"/>
      <c r="M132" s="75"/>
      <c r="N132" s="75" t="str">
        <f>VLOOKUP(A132,Tabelle2!$B$4:$D$250,3,FALSE)</f>
        <v>Verordnung (EU) 2019/2144</v>
      </c>
      <c r="O132" s="75"/>
      <c r="P132" s="75"/>
      <c r="Q132" s="75"/>
      <c r="R132" s="75"/>
      <c r="S132" s="75"/>
      <c r="T132" s="75"/>
      <c r="U132" s="75"/>
      <c r="V132" s="77"/>
      <c r="W132" s="77"/>
      <c r="X132" s="77"/>
    </row>
    <row r="133" spans="1:24" ht="21.95" customHeight="1">
      <c r="A133" s="79"/>
      <c r="B133" s="79"/>
      <c r="C133" s="80"/>
      <c r="D133" s="80"/>
      <c r="E133" s="80"/>
      <c r="F133" s="80"/>
      <c r="G133" s="80"/>
      <c r="H133" s="80"/>
      <c r="I133" s="80"/>
      <c r="J133" s="80"/>
      <c r="K133" s="80"/>
      <c r="L133" s="80"/>
      <c r="M133" s="80"/>
      <c r="N133" s="80" t="str">
        <f>IF(INDEX(Tabelle2!$D$4:$D$250,MATCH(A132,Tabelle2!$B$4:$B$250,0)+1,1)=0,"",INDEX(Tabelle2!$D$4:$D$250,MATCH(A132,Tabelle2!$B$4:$B$250,0)+1,1))</f>
        <v>UN-Regelung  Nr.  121, ÄS 01</v>
      </c>
      <c r="O133" s="80"/>
      <c r="P133" s="80"/>
      <c r="Q133" s="80"/>
      <c r="R133" s="80"/>
      <c r="S133" s="80"/>
      <c r="T133" s="80"/>
      <c r="U133" s="80"/>
      <c r="V133" s="78"/>
      <c r="W133" s="78"/>
      <c r="X133" s="78"/>
    </row>
    <row r="134" spans="1:24" ht="21.95" customHeight="1">
      <c r="A134" s="76" t="s">
        <v>616</v>
      </c>
      <c r="B134" s="76"/>
      <c r="C134" s="75" t="str">
        <f>VLOOKUP(A134,Tabelle2!$B$4:$D$250,2,FALSE)</f>
        <v>Heizanlagen</v>
      </c>
      <c r="D134" s="75"/>
      <c r="E134" s="75"/>
      <c r="F134" s="75"/>
      <c r="G134" s="75"/>
      <c r="H134" s="75"/>
      <c r="I134" s="75"/>
      <c r="J134" s="75"/>
      <c r="K134" s="75"/>
      <c r="L134" s="75"/>
      <c r="M134" s="75"/>
      <c r="N134" s="75" t="str">
        <f>VLOOKUP(A134,Tabelle2!$B$4:$D$250,3,FALSE)</f>
        <v>Verordnung (EU) 2019/2144</v>
      </c>
      <c r="O134" s="75"/>
      <c r="P134" s="75"/>
      <c r="Q134" s="75"/>
      <c r="R134" s="75"/>
      <c r="S134" s="75"/>
      <c r="T134" s="75"/>
      <c r="U134" s="75"/>
      <c r="V134" s="77"/>
      <c r="W134" s="77"/>
      <c r="X134" s="77"/>
    </row>
    <row r="135" spans="1:24" ht="21.95" customHeight="1">
      <c r="A135" s="79"/>
      <c r="B135" s="79"/>
      <c r="C135" s="80"/>
      <c r="D135" s="80"/>
      <c r="E135" s="80"/>
      <c r="F135" s="80"/>
      <c r="G135" s="80"/>
      <c r="H135" s="80"/>
      <c r="I135" s="80"/>
      <c r="J135" s="80"/>
      <c r="K135" s="80"/>
      <c r="L135" s="80"/>
      <c r="M135" s="80"/>
      <c r="N135" s="80" t="str">
        <f>IF(INDEX(Tabelle2!$D$4:$D$250,MATCH(A134,Tabelle2!$B$4:$B$250,0)+1,1)=0,"",INDEX(Tabelle2!$D$4:$D$250,MATCH(A134,Tabelle2!$B$4:$B$250,0)+1,1))</f>
        <v>UN-Regelung  Nr.  122</v>
      </c>
      <c r="O135" s="80"/>
      <c r="P135" s="80"/>
      <c r="Q135" s="80"/>
      <c r="R135" s="80"/>
      <c r="S135" s="80"/>
      <c r="T135" s="80"/>
      <c r="U135" s="80"/>
      <c r="V135" s="78"/>
      <c r="W135" s="78"/>
      <c r="X135" s="78"/>
    </row>
    <row r="136" spans="1:24" ht="21.95" customHeight="1">
      <c r="A136" s="76" t="s">
        <v>617</v>
      </c>
      <c r="B136" s="76"/>
      <c r="C136" s="75" t="str">
        <f>VLOOKUP(A136,Tabelle2!$B$4:$D$250,2,FALSE)</f>
        <v>Beleuchtungs- und Lichtsignaleinrichtungen</v>
      </c>
      <c r="D136" s="75"/>
      <c r="E136" s="75"/>
      <c r="F136" s="75"/>
      <c r="G136" s="75"/>
      <c r="H136" s="75"/>
      <c r="I136" s="75"/>
      <c r="J136" s="75"/>
      <c r="K136" s="75"/>
      <c r="L136" s="75"/>
      <c r="M136" s="75"/>
      <c r="N136" s="75" t="str">
        <f>VLOOKUP(A136,Tabelle2!$B$4:$D$250,3,FALSE)</f>
        <v>Verordnung (EU) 2019/2144</v>
      </c>
      <c r="O136" s="75"/>
      <c r="P136" s="75"/>
      <c r="Q136" s="75"/>
      <c r="R136" s="75"/>
      <c r="S136" s="75"/>
      <c r="T136" s="75"/>
      <c r="U136" s="75"/>
      <c r="V136" s="77"/>
      <c r="W136" s="77"/>
      <c r="X136" s="77"/>
    </row>
    <row r="137" spans="1:24" ht="146.25" customHeight="1">
      <c r="A137" s="79"/>
      <c r="B137" s="79"/>
      <c r="C137" s="80"/>
      <c r="D137" s="80"/>
      <c r="E137" s="80"/>
      <c r="F137" s="80"/>
      <c r="G137" s="80"/>
      <c r="H137" s="80"/>
      <c r="I137" s="80"/>
      <c r="J137" s="80"/>
      <c r="K137" s="80"/>
      <c r="L137" s="80"/>
      <c r="M137" s="80"/>
      <c r="N137" s="80" t="str">
        <f>IF(INDEX(Tabelle2!$D$4:$D$250,MATCH(A136,Tabelle2!$B$4:$B$250,0)+1,1)=0,"",INDEX(Tabelle2!$D$4:$D$250,MATCH(A136,Tabelle2!$B$4:$B$250,0)+1,1))</f>
        <v>UN-Regelung  Nr.  4
UN-Regelung  Nr.  6, ÄS 01
UN-Regelung  Nr.  7,ÄS 02
UN-Regelung  Nr.  19, ÄS 04
UN-Regelung  Nr.  23
UN-Regelung  Nr.  38
UN-Regelung  Nr.  77
UN-Regelung  Nr.  87
UN-Regelung  Nr.  91
UN-Regelung  Nr.  148</v>
      </c>
      <c r="O137" s="80"/>
      <c r="P137" s="80"/>
      <c r="Q137" s="80"/>
      <c r="R137" s="80"/>
      <c r="S137" s="80"/>
      <c r="T137" s="80"/>
      <c r="U137" s="80"/>
      <c r="V137" s="78"/>
      <c r="W137" s="78"/>
      <c r="X137" s="78"/>
    </row>
    <row r="138" spans="1:24" ht="21.95" customHeight="1">
      <c r="A138" s="76" t="s">
        <v>619</v>
      </c>
      <c r="B138" s="76"/>
      <c r="C138" s="75" t="str">
        <f>VLOOKUP(A138,Tabelle2!$B$4:$D$250,2,FALSE)</f>
        <v>Fahrbahnbeleuchtungseinrichtungen</v>
      </c>
      <c r="D138" s="75"/>
      <c r="E138" s="75"/>
      <c r="F138" s="75"/>
      <c r="G138" s="75"/>
      <c r="H138" s="75"/>
      <c r="I138" s="75"/>
      <c r="J138" s="75"/>
      <c r="K138" s="75"/>
      <c r="L138" s="75"/>
      <c r="M138" s="75"/>
      <c r="N138" s="75" t="str">
        <f>VLOOKUP(A138,Tabelle2!$B$4:$D$250,3,FALSE)</f>
        <v>Verordnung (EU) 2019/2144</v>
      </c>
      <c r="O138" s="75"/>
      <c r="P138" s="75"/>
      <c r="Q138" s="75"/>
      <c r="R138" s="75"/>
      <c r="S138" s="75"/>
      <c r="T138" s="75"/>
      <c r="U138" s="75"/>
      <c r="V138" s="77"/>
      <c r="W138" s="77"/>
      <c r="X138" s="77"/>
    </row>
    <row r="139" spans="1:24" ht="90.75" customHeight="1">
      <c r="A139" s="79"/>
      <c r="B139" s="79"/>
      <c r="C139" s="80"/>
      <c r="D139" s="80"/>
      <c r="E139" s="80"/>
      <c r="F139" s="80"/>
      <c r="G139" s="80"/>
      <c r="H139" s="80"/>
      <c r="I139" s="80"/>
      <c r="J139" s="80"/>
      <c r="K139" s="80"/>
      <c r="L139" s="80"/>
      <c r="M139" s="80"/>
      <c r="N139" s="80" t="str">
        <f>IF(INDEX(Tabelle2!$D$4:$D$250,MATCH(A138,Tabelle2!$B$4:$B$250,0)+1,1)=0,"",INDEX(Tabelle2!$D$4:$D$250,MATCH(A138,Tabelle2!$B$4:$B$250,0)+1,1))</f>
        <v>UN-Regelung  Nr.  31, ÄS 02
UN-Regelung  Nr.  98, ÄS 01 
UN-Regelung  Nr.  112, ÄS 01
UN-Regelung  Nr.  119, ÄS 01
UN-Regelung  Nr.  123, ÄS 01
UN-Regelung  Nr.  149</v>
      </c>
      <c r="O139" s="80"/>
      <c r="P139" s="80"/>
      <c r="Q139" s="80"/>
      <c r="R139" s="80"/>
      <c r="S139" s="80"/>
      <c r="T139" s="80"/>
      <c r="U139" s="80"/>
      <c r="V139" s="78"/>
      <c r="W139" s="78"/>
      <c r="X139" s="78"/>
    </row>
    <row r="140" spans="1:24" ht="21.95" customHeight="1">
      <c r="A140" s="76" t="s">
        <v>621</v>
      </c>
      <c r="B140" s="76"/>
      <c r="C140" s="75" t="str">
        <f>VLOOKUP(A140,Tabelle2!$B$4:$D$250,2,FALSE)</f>
        <v>Retroreflektierende Einrichtungen</v>
      </c>
      <c r="D140" s="75"/>
      <c r="E140" s="75"/>
      <c r="F140" s="75"/>
      <c r="G140" s="75"/>
      <c r="H140" s="75"/>
      <c r="I140" s="75"/>
      <c r="J140" s="75"/>
      <c r="K140" s="75"/>
      <c r="L140" s="75"/>
      <c r="M140" s="75"/>
      <c r="N140" s="75" t="str">
        <f>VLOOKUP(A140,Tabelle2!$B$4:$D$250,3,FALSE)</f>
        <v>Verordnung (EU) 2019/2144</v>
      </c>
      <c r="O140" s="75"/>
      <c r="P140" s="75"/>
      <c r="Q140" s="75"/>
      <c r="R140" s="75"/>
      <c r="S140" s="75"/>
      <c r="T140" s="75"/>
      <c r="U140" s="75"/>
      <c r="V140" s="77"/>
      <c r="W140" s="77"/>
      <c r="X140" s="77"/>
    </row>
    <row r="141" spans="1:24" ht="47.25" customHeight="1">
      <c r="A141" s="79"/>
      <c r="B141" s="79"/>
      <c r="C141" s="80"/>
      <c r="D141" s="80"/>
      <c r="E141" s="80"/>
      <c r="F141" s="80"/>
      <c r="G141" s="80"/>
      <c r="H141" s="80"/>
      <c r="I141" s="80"/>
      <c r="J141" s="80"/>
      <c r="K141" s="80"/>
      <c r="L141" s="80"/>
      <c r="M141" s="80"/>
      <c r="N141" s="80" t="str">
        <f>IF(INDEX(Tabelle2!$D$4:$D$250,MATCH(A140,Tabelle2!$B$4:$B$250,0)+1,1)=0,"",INDEX(Tabelle2!$D$4:$D$250,MATCH(A140,Tabelle2!$B$4:$B$250,0)+1,1))</f>
        <v>UN-Regelung  Nr.  3, ÄS 02
UN-Regelung  Nr.  104
UN-Regelung  Nr.  150</v>
      </c>
      <c r="O141" s="80"/>
      <c r="P141" s="80"/>
      <c r="Q141" s="80"/>
      <c r="R141" s="80"/>
      <c r="S141" s="80"/>
      <c r="T141" s="80"/>
      <c r="U141" s="80"/>
      <c r="V141" s="78"/>
      <c r="W141" s="78"/>
      <c r="X141" s="78"/>
    </row>
    <row r="142" spans="1:24" ht="21.95" customHeight="1">
      <c r="A142" s="76" t="s">
        <v>623</v>
      </c>
      <c r="B142" s="76"/>
      <c r="C142" s="75" t="str">
        <f>VLOOKUP(A142,Tabelle2!$B$4:$D$250,2,FALSE)</f>
        <v>Lichtquellen</v>
      </c>
      <c r="D142" s="75"/>
      <c r="E142" s="75"/>
      <c r="F142" s="75"/>
      <c r="G142" s="75"/>
      <c r="H142" s="75"/>
      <c r="I142" s="75"/>
      <c r="J142" s="75"/>
      <c r="K142" s="75"/>
      <c r="L142" s="75"/>
      <c r="M142" s="75"/>
      <c r="N142" s="75" t="str">
        <f>VLOOKUP(A142,Tabelle2!$B$4:$D$250,3,FALSE)</f>
        <v>Verordnung (EU) 2019/2144</v>
      </c>
      <c r="O142" s="75"/>
      <c r="P142" s="75"/>
      <c r="Q142" s="75"/>
      <c r="R142" s="75"/>
      <c r="S142" s="75"/>
      <c r="T142" s="75"/>
      <c r="U142" s="75"/>
      <c r="V142" s="77"/>
      <c r="W142" s="77"/>
      <c r="X142" s="77"/>
    </row>
    <row r="143" spans="1:24" ht="48" customHeight="1">
      <c r="A143" s="79"/>
      <c r="B143" s="79"/>
      <c r="C143" s="80"/>
      <c r="D143" s="80"/>
      <c r="E143" s="80"/>
      <c r="F143" s="80"/>
      <c r="G143" s="80"/>
      <c r="H143" s="80"/>
      <c r="I143" s="80"/>
      <c r="J143" s="80"/>
      <c r="K143" s="80"/>
      <c r="L143" s="80"/>
      <c r="M143" s="80"/>
      <c r="N143" s="80" t="str">
        <f>IF(INDEX(Tabelle2!$D$4:$D$250,MATCH(A142,Tabelle2!$B$4:$B$250,0)+1,1)=0,"",INDEX(Tabelle2!$D$4:$D$250,MATCH(A142,Tabelle2!$B$4:$B$250,0)+1,1))</f>
        <v>UN-Regelung  Nr.  37, ÄS 03
UN-Regelung  Nr.  99 
UN-Regelung  Nr.  128</v>
      </c>
      <c r="O143" s="80"/>
      <c r="P143" s="80"/>
      <c r="Q143" s="80"/>
      <c r="R143" s="80"/>
      <c r="S143" s="80"/>
      <c r="T143" s="80"/>
      <c r="U143" s="80"/>
      <c r="V143" s="78"/>
      <c r="W143" s="78"/>
      <c r="X143" s="78"/>
    </row>
    <row r="144" spans="1:24" ht="33.75" customHeight="1">
      <c r="A144" s="76" t="s">
        <v>625</v>
      </c>
      <c r="B144" s="76"/>
      <c r="C144" s="75" t="str">
        <f>VLOOKUP(A144,Tabelle2!$B$4:$D$250,2,FALSE)</f>
        <v>Anbau der Lichtsignaleinrichtungen, Fahrbahnbeleuchtungseinrichtungen und Rückstrahler</v>
      </c>
      <c r="D144" s="75"/>
      <c r="E144" s="75"/>
      <c r="F144" s="75"/>
      <c r="G144" s="75"/>
      <c r="H144" s="75"/>
      <c r="I144" s="75"/>
      <c r="J144" s="75"/>
      <c r="K144" s="75"/>
      <c r="L144" s="75"/>
      <c r="M144" s="75"/>
      <c r="N144" s="75" t="str">
        <f>VLOOKUP(A144,Tabelle2!$B$4:$D$250,3,FALSE)</f>
        <v>Verordnung (EU) 2019/2144</v>
      </c>
      <c r="O144" s="75"/>
      <c r="P144" s="75"/>
      <c r="Q144" s="75"/>
      <c r="R144" s="75"/>
      <c r="S144" s="75"/>
      <c r="T144" s="75"/>
      <c r="U144" s="75"/>
      <c r="V144" s="77"/>
      <c r="W144" s="77"/>
      <c r="X144" s="77"/>
    </row>
    <row r="145" spans="1:24" ht="21.95" customHeight="1">
      <c r="A145" s="79"/>
      <c r="B145" s="79"/>
      <c r="C145" s="80"/>
      <c r="D145" s="80"/>
      <c r="E145" s="80"/>
      <c r="F145" s="80"/>
      <c r="G145" s="80"/>
      <c r="H145" s="80"/>
      <c r="I145" s="80"/>
      <c r="J145" s="80"/>
      <c r="K145" s="80"/>
      <c r="L145" s="80"/>
      <c r="M145" s="80"/>
      <c r="N145" s="80" t="str">
        <f>IF(INDEX(Tabelle2!$D$4:$D$250,MATCH(A144,Tabelle2!$B$4:$B$250,0)+1,1)=0,"",INDEX(Tabelle2!$D$4:$D$250,MATCH(A144,Tabelle2!$B$4:$B$250,0)+1,1))</f>
        <v>UN-Regelung  Nr.  48, ÄS 07</v>
      </c>
      <c r="O145" s="80"/>
      <c r="P145" s="80"/>
      <c r="Q145" s="80"/>
      <c r="R145" s="80"/>
      <c r="S145" s="80"/>
      <c r="T145" s="80"/>
      <c r="U145" s="80"/>
      <c r="V145" s="78"/>
      <c r="W145" s="78"/>
      <c r="X145" s="78"/>
    </row>
    <row r="146" spans="1:24" ht="21.95" customHeight="1">
      <c r="A146" s="76" t="s">
        <v>627</v>
      </c>
      <c r="B146" s="76"/>
      <c r="C146" s="75" t="str">
        <f>VLOOKUP(A146,Tabelle2!$B$4:$D$250,2,FALSE)</f>
        <v>Notbremslicht</v>
      </c>
      <c r="D146" s="75"/>
      <c r="E146" s="75"/>
      <c r="F146" s="75"/>
      <c r="G146" s="75"/>
      <c r="H146" s="75"/>
      <c r="I146" s="75"/>
      <c r="J146" s="75"/>
      <c r="K146" s="75"/>
      <c r="L146" s="75"/>
      <c r="M146" s="75"/>
      <c r="N146" s="75" t="str">
        <f>VLOOKUP(A146,Tabelle2!$B$4:$D$250,3,FALSE)</f>
        <v>Verordnung (EU) 2019/2144</v>
      </c>
      <c r="O146" s="75"/>
      <c r="P146" s="75"/>
      <c r="Q146" s="75"/>
      <c r="R146" s="75"/>
      <c r="S146" s="75"/>
      <c r="T146" s="75"/>
      <c r="U146" s="75"/>
      <c r="V146" s="77"/>
      <c r="W146" s="77"/>
      <c r="X146" s="77"/>
    </row>
    <row r="147" spans="1:24" ht="21.95" customHeight="1">
      <c r="A147" s="79"/>
      <c r="B147" s="79"/>
      <c r="C147" s="80"/>
      <c r="D147" s="80"/>
      <c r="E147" s="80"/>
      <c r="F147" s="80"/>
      <c r="G147" s="80"/>
      <c r="H147" s="80"/>
      <c r="I147" s="80"/>
      <c r="J147" s="80"/>
      <c r="K147" s="80"/>
      <c r="L147" s="80"/>
      <c r="M147" s="80"/>
      <c r="N147" s="80" t="str">
        <f>IF(INDEX(Tabelle2!$D$4:$D$250,MATCH(A146,Tabelle2!$B$4:$B$250,0)+1,1)=0,"",INDEX(Tabelle2!$D$4:$D$250,MATCH(A146,Tabelle2!$B$4:$B$250,0)+1,1))</f>
        <v>UN-Regelung  Nr.  48, ÄS 07</v>
      </c>
      <c r="O147" s="80"/>
      <c r="P147" s="80"/>
      <c r="Q147" s="80"/>
      <c r="R147" s="80"/>
      <c r="S147" s="80"/>
      <c r="T147" s="80"/>
      <c r="U147" s="80"/>
      <c r="V147" s="78"/>
      <c r="W147" s="78"/>
      <c r="X147" s="78"/>
    </row>
    <row r="148" spans="1:24" ht="21.95" customHeight="1">
      <c r="A148" s="76" t="s">
        <v>629</v>
      </c>
      <c r="B148" s="76"/>
      <c r="C148" s="75" t="str">
        <f>VLOOKUP(A148,Tabelle2!$B$4:$D$250,2,FALSE)</f>
        <v>Scheinwerfer-Reinigungseinrichtung (IF)</v>
      </c>
      <c r="D148" s="75"/>
      <c r="E148" s="75"/>
      <c r="F148" s="75"/>
      <c r="G148" s="75"/>
      <c r="H148" s="75"/>
      <c r="I148" s="75"/>
      <c r="J148" s="75"/>
      <c r="K148" s="75"/>
      <c r="L148" s="75"/>
      <c r="M148" s="75"/>
      <c r="N148" s="75" t="str">
        <f>VLOOKUP(A148,Tabelle2!$B$4:$D$250,3,FALSE)</f>
        <v>Verordnung (EU) 2019/2144</v>
      </c>
      <c r="O148" s="75"/>
      <c r="P148" s="75"/>
      <c r="Q148" s="75"/>
      <c r="R148" s="75"/>
      <c r="S148" s="75"/>
      <c r="T148" s="75"/>
      <c r="U148" s="75"/>
      <c r="V148" s="77"/>
      <c r="W148" s="77"/>
      <c r="X148" s="77"/>
    </row>
    <row r="149" spans="1:24" ht="21.95" customHeight="1">
      <c r="A149" s="79"/>
      <c r="B149" s="79"/>
      <c r="C149" s="80"/>
      <c r="D149" s="80"/>
      <c r="E149" s="80"/>
      <c r="F149" s="80"/>
      <c r="G149" s="80"/>
      <c r="H149" s="80"/>
      <c r="I149" s="80"/>
      <c r="J149" s="80"/>
      <c r="K149" s="80"/>
      <c r="L149" s="80"/>
      <c r="M149" s="80"/>
      <c r="N149" s="80" t="str">
        <f>IF(INDEX(Tabelle2!$D$4:$D$250,MATCH(A148,Tabelle2!$B$4:$B$250,0)+1,1)=0,"",INDEX(Tabelle2!$D$4:$D$250,MATCH(A148,Tabelle2!$B$4:$B$250,0)+1,1))</f>
        <v>UN-Regelung  Nr.  45, ÄS 01</v>
      </c>
      <c r="O149" s="80"/>
      <c r="P149" s="80"/>
      <c r="Q149" s="80"/>
      <c r="R149" s="80"/>
      <c r="S149" s="80"/>
      <c r="T149" s="80"/>
      <c r="U149" s="80"/>
      <c r="V149" s="78"/>
      <c r="W149" s="78"/>
      <c r="X149" s="78"/>
    </row>
    <row r="150" spans="1:24" ht="21.95" customHeight="1">
      <c r="A150" s="76" t="s">
        <v>631</v>
      </c>
      <c r="B150" s="76"/>
      <c r="C150" s="75" t="str">
        <f>VLOOKUP(A150,Tabelle2!$B$4:$D$250,2,FALSE)</f>
        <v>Gangwechselanzeiger</v>
      </c>
      <c r="D150" s="75"/>
      <c r="E150" s="75"/>
      <c r="F150" s="75"/>
      <c r="G150" s="75"/>
      <c r="H150" s="75"/>
      <c r="I150" s="75"/>
      <c r="J150" s="75"/>
      <c r="K150" s="75"/>
      <c r="L150" s="75"/>
      <c r="M150" s="75"/>
      <c r="N150" s="75" t="str">
        <f>VLOOKUP(A150,Tabelle2!$B$4:$D$250,3,FALSE)</f>
        <v>Verordnung (EU) 2019/2144</v>
      </c>
      <c r="O150" s="75"/>
      <c r="P150" s="75"/>
      <c r="Q150" s="75"/>
      <c r="R150" s="75"/>
      <c r="S150" s="75"/>
      <c r="T150" s="75"/>
      <c r="U150" s="75"/>
      <c r="V150" s="77"/>
      <c r="W150" s="77"/>
      <c r="X150" s="77"/>
    </row>
    <row r="151" spans="1:24" ht="21.95" customHeight="1">
      <c r="A151" s="79"/>
      <c r="B151" s="79"/>
      <c r="C151" s="80"/>
      <c r="D151" s="80"/>
      <c r="E151" s="80"/>
      <c r="F151" s="80"/>
      <c r="G151" s="80"/>
      <c r="H151" s="80"/>
      <c r="I151" s="80"/>
      <c r="J151" s="80"/>
      <c r="K151" s="80"/>
      <c r="L151" s="80"/>
      <c r="M151" s="80"/>
      <c r="N151" s="80" t="str">
        <f>IF(INDEX(Tabelle2!$D$4:$D$250,MATCH(A150,Tabelle2!$B$4:$B$250,0)+1,1)=0,"",INDEX(Tabelle2!$D$4:$D$250,MATCH(A150,Tabelle2!$B$4:$B$250,0)+1,1))</f>
        <v>Verordnung  (EU)  2021/535, Anhang  IX</v>
      </c>
      <c r="O151" s="80"/>
      <c r="P151" s="80"/>
      <c r="Q151" s="80"/>
      <c r="R151" s="80"/>
      <c r="S151" s="80"/>
      <c r="T151" s="80"/>
      <c r="U151" s="80"/>
      <c r="V151" s="78"/>
      <c r="W151" s="78"/>
      <c r="X151" s="78"/>
    </row>
    <row r="152" spans="1:24" ht="32.1" customHeight="1">
      <c r="A152" s="84" t="s">
        <v>632</v>
      </c>
      <c r="B152" s="85"/>
      <c r="C152" s="86" t="str">
        <f>VLOOKUP(A152,Tabelle2!$B$4:$D$250,2,FALSE)</f>
        <v>VERHALTEN VON FAHRER UND SYSTEM</v>
      </c>
      <c r="D152" s="87"/>
      <c r="E152" s="87"/>
      <c r="F152" s="87"/>
      <c r="G152" s="87"/>
      <c r="H152" s="87"/>
      <c r="I152" s="87"/>
      <c r="J152" s="87"/>
      <c r="K152" s="87"/>
      <c r="L152" s="87"/>
      <c r="M152" s="87"/>
      <c r="N152" s="87">
        <f>VLOOKUP(A152,Tabelle2!$B$4:$D$250,3,FALSE)</f>
        <v>0</v>
      </c>
      <c r="O152" s="87"/>
      <c r="P152" s="87"/>
      <c r="Q152" s="87"/>
      <c r="R152" s="87"/>
      <c r="S152" s="87"/>
      <c r="T152" s="87"/>
      <c r="U152" s="87"/>
      <c r="V152" s="87"/>
      <c r="W152" s="87"/>
      <c r="X152" s="88"/>
    </row>
    <row r="153" spans="1:24" ht="26.25" customHeight="1">
      <c r="A153" s="76" t="s">
        <v>634</v>
      </c>
      <c r="B153" s="76"/>
      <c r="C153" s="75" t="str">
        <f>VLOOKUP(A153,Tabelle2!$B$4:$D$250,2,FALSE)</f>
        <v>Vorrichtung zum Einbau einer alkoholempfindlichen Wegfahrsperre</v>
      </c>
      <c r="D153" s="75"/>
      <c r="E153" s="75"/>
      <c r="F153" s="75"/>
      <c r="G153" s="75"/>
      <c r="H153" s="75"/>
      <c r="I153" s="75"/>
      <c r="J153" s="75"/>
      <c r="K153" s="75"/>
      <c r="L153" s="75"/>
      <c r="M153" s="75"/>
      <c r="N153" s="75" t="str">
        <f>VLOOKUP(A153,Tabelle2!$B$4:$D$250,3,FALSE)</f>
        <v>Verordnung (EU) 2019/2144</v>
      </c>
      <c r="O153" s="75"/>
      <c r="P153" s="75"/>
      <c r="Q153" s="75"/>
      <c r="R153" s="75"/>
      <c r="S153" s="75"/>
      <c r="T153" s="75"/>
      <c r="U153" s="75"/>
      <c r="V153" s="77"/>
      <c r="W153" s="77"/>
      <c r="X153" s="77"/>
    </row>
    <row r="154" spans="1:24" ht="30.75" customHeight="1">
      <c r="A154" s="79"/>
      <c r="B154" s="79"/>
      <c r="C154" s="80"/>
      <c r="D154" s="80"/>
      <c r="E154" s="80"/>
      <c r="F154" s="80"/>
      <c r="G154" s="80"/>
      <c r="H154" s="80"/>
      <c r="I154" s="80"/>
      <c r="J154" s="80"/>
      <c r="K154" s="80"/>
      <c r="L154" s="80"/>
      <c r="M154" s="80"/>
      <c r="N154" s="80" t="str">
        <f>IF(INDEX(Tabelle2!$D$4:$D$250,MATCH(A153,Tabelle2!$B$4:$B$250,0)+1,1)=0,"",INDEX(Tabelle2!$D$4:$D$250,MATCH(A153,Tabelle2!$B$4:$B$250,0)+1,1))</f>
        <v>Delegierte    Verordnung    (EU) 2021/1243  der  Kommission (7)</v>
      </c>
      <c r="O154" s="80"/>
      <c r="P154" s="80"/>
      <c r="Q154" s="80"/>
      <c r="R154" s="80"/>
      <c r="S154" s="80"/>
      <c r="T154" s="80"/>
      <c r="U154" s="80"/>
      <c r="V154" s="78"/>
      <c r="W154" s="78"/>
      <c r="X154" s="78"/>
    </row>
    <row r="155" spans="1:24" ht="32.25" customHeight="1">
      <c r="A155" s="76" t="s">
        <v>636</v>
      </c>
      <c r="B155" s="76"/>
      <c r="C155" s="75" t="str">
        <f>VLOOKUP(A155,Tabelle2!$B$4:$D$250,2,FALSE)</f>
        <v>Warnsystem bei Müdigkeit und nachlassender Aufmerksamkeit des Fahrers</v>
      </c>
      <c r="D155" s="75"/>
      <c r="E155" s="75"/>
      <c r="F155" s="75"/>
      <c r="G155" s="75"/>
      <c r="H155" s="75"/>
      <c r="I155" s="75"/>
      <c r="J155" s="75"/>
      <c r="K155" s="75"/>
      <c r="L155" s="75"/>
      <c r="M155" s="75"/>
      <c r="N155" s="75" t="str">
        <f>VLOOKUP(A155,Tabelle2!$B$4:$D$250,3,FALSE)</f>
        <v>Verordnung (EU) 2019/2144</v>
      </c>
      <c r="O155" s="75"/>
      <c r="P155" s="75"/>
      <c r="Q155" s="75"/>
      <c r="R155" s="75"/>
      <c r="S155" s="75"/>
      <c r="T155" s="75"/>
      <c r="U155" s="75"/>
      <c r="V155" s="77"/>
      <c r="W155" s="77"/>
      <c r="X155" s="77"/>
    </row>
    <row r="156" spans="1:24" ht="31.5" customHeight="1">
      <c r="A156" s="79"/>
      <c r="B156" s="79"/>
      <c r="C156" s="80"/>
      <c r="D156" s="80"/>
      <c r="E156" s="80"/>
      <c r="F156" s="80"/>
      <c r="G156" s="80"/>
      <c r="H156" s="80"/>
      <c r="I156" s="80"/>
      <c r="J156" s="80"/>
      <c r="K156" s="80"/>
      <c r="L156" s="80"/>
      <c r="M156" s="80"/>
      <c r="N156" s="80" t="str">
        <f>IF(INDEX(Tabelle2!$D$4:$D$250,MATCH(A155,Tabelle2!$B$4:$B$250,0)+1,1)=0,"",INDEX(Tabelle2!$D$4:$D$250,MATCH(A155,Tabelle2!$B$4:$B$250,0)+1,1))</f>
        <v>Delegierte    Verordnung    (EU) 2021/1341  der  Kommission (8)</v>
      </c>
      <c r="O156" s="80"/>
      <c r="P156" s="80"/>
      <c r="Q156" s="80"/>
      <c r="R156" s="80"/>
      <c r="S156" s="80"/>
      <c r="T156" s="80"/>
      <c r="U156" s="80"/>
      <c r="V156" s="78"/>
      <c r="W156" s="78"/>
      <c r="X156" s="78"/>
    </row>
    <row r="157" spans="1:24" ht="30" customHeight="1">
      <c r="A157" s="76" t="s">
        <v>638</v>
      </c>
      <c r="B157" s="76"/>
      <c r="C157" s="75" t="str">
        <f>VLOOKUP(A157,Tabelle2!$B$4:$D$250,2,FALSE)</f>
        <v>Hochentwickeltes Warnsystem bei nachlassender Konzentration des Fahrers</v>
      </c>
      <c r="D157" s="75"/>
      <c r="E157" s="75"/>
      <c r="F157" s="75"/>
      <c r="G157" s="75"/>
      <c r="H157" s="75"/>
      <c r="I157" s="75"/>
      <c r="J157" s="75"/>
      <c r="K157" s="75"/>
      <c r="L157" s="75"/>
      <c r="M157" s="75"/>
      <c r="N157" s="75" t="str">
        <f>VLOOKUP(A157,Tabelle2!$B$4:$D$250,3,FALSE)</f>
        <v>Verordnung (EU) 2019/2144</v>
      </c>
      <c r="O157" s="75"/>
      <c r="P157" s="75"/>
      <c r="Q157" s="75"/>
      <c r="R157" s="75"/>
      <c r="S157" s="75"/>
      <c r="T157" s="75"/>
      <c r="U157" s="75"/>
      <c r="V157" s="77"/>
      <c r="W157" s="77"/>
      <c r="X157" s="77"/>
    </row>
    <row r="158" spans="1:24" ht="21.95" customHeight="1">
      <c r="A158" s="79"/>
      <c r="B158" s="79"/>
      <c r="C158" s="80"/>
      <c r="D158" s="80"/>
      <c r="E158" s="80"/>
      <c r="F158" s="80"/>
      <c r="G158" s="80"/>
      <c r="H158" s="80"/>
      <c r="I158" s="80"/>
      <c r="J158" s="80"/>
      <c r="K158" s="80"/>
      <c r="L158" s="80"/>
      <c r="M158" s="80"/>
      <c r="N158" s="80" t="str">
        <f>IF(INDEX(Tabelle2!$D$4:$D$250,MATCH(A157,Tabelle2!$B$4:$B$250,0)+1,1)=0,"",INDEX(Tabelle2!$D$4:$D$250,MATCH(A157,Tabelle2!$B$4:$B$250,0)+1,1))</f>
        <v/>
      </c>
      <c r="O158" s="80"/>
      <c r="P158" s="80"/>
      <c r="Q158" s="80"/>
      <c r="R158" s="80"/>
      <c r="S158" s="80"/>
      <c r="T158" s="80"/>
      <c r="U158" s="80"/>
      <c r="V158" s="78"/>
      <c r="W158" s="78"/>
      <c r="X158" s="78"/>
    </row>
    <row r="159" spans="1:24" ht="31.5" customHeight="1">
      <c r="A159" s="76" t="s">
        <v>640</v>
      </c>
      <c r="B159" s="76"/>
      <c r="C159" s="75" t="str">
        <f>VLOOKUP(A159,Tabelle2!$B$4:$D$250,2,FALSE)</f>
        <v>System zur Überwachung der Fahrerverfügbarkeit (bei automatisierten Fahrzeugen)</v>
      </c>
      <c r="D159" s="75"/>
      <c r="E159" s="75"/>
      <c r="F159" s="75"/>
      <c r="G159" s="75"/>
      <c r="H159" s="75"/>
      <c r="I159" s="75"/>
      <c r="J159" s="75"/>
      <c r="K159" s="75"/>
      <c r="L159" s="75"/>
      <c r="M159" s="75"/>
      <c r="N159" s="75" t="str">
        <f>VLOOKUP(A159,Tabelle2!$B$4:$D$250,3,FALSE)</f>
        <v>Verordnung (EU) 2019/2144</v>
      </c>
      <c r="O159" s="75"/>
      <c r="P159" s="75"/>
      <c r="Q159" s="75"/>
      <c r="R159" s="75"/>
      <c r="S159" s="75"/>
      <c r="T159" s="75"/>
      <c r="U159" s="75"/>
      <c r="V159" s="77"/>
      <c r="W159" s="77"/>
      <c r="X159" s="77"/>
    </row>
    <row r="160" spans="1:24" ht="21.95" customHeight="1">
      <c r="A160" s="79"/>
      <c r="B160" s="79"/>
      <c r="C160" s="80"/>
      <c r="D160" s="80"/>
      <c r="E160" s="80"/>
      <c r="F160" s="80"/>
      <c r="G160" s="80"/>
      <c r="H160" s="80"/>
      <c r="I160" s="80"/>
      <c r="J160" s="80"/>
      <c r="K160" s="80"/>
      <c r="L160" s="80"/>
      <c r="M160" s="80"/>
      <c r="N160" s="80" t="str">
        <f>IF(INDEX(Tabelle2!$D$4:$D$250,MATCH(A159,Tabelle2!$B$4:$B$250,0)+1,1)=0,"",INDEX(Tabelle2!$D$4:$D$250,MATCH(A159,Tabelle2!$B$4:$B$250,0)+1,1))</f>
        <v>UN-Regelung  Nr.  157</v>
      </c>
      <c r="O160" s="80"/>
      <c r="P160" s="80"/>
      <c r="Q160" s="80"/>
      <c r="R160" s="80"/>
      <c r="S160" s="80"/>
      <c r="T160" s="80"/>
      <c r="U160" s="80"/>
      <c r="V160" s="78"/>
      <c r="W160" s="78"/>
      <c r="X160" s="78"/>
    </row>
    <row r="161" spans="1:24" ht="21.95" customHeight="1">
      <c r="A161" s="76" t="s">
        <v>642</v>
      </c>
      <c r="B161" s="76"/>
      <c r="C161" s="75" t="str">
        <f>VLOOKUP(A161,Tabelle2!$B$4:$D$250,2,FALSE)</f>
        <v>Ereignisdatenspeicher</v>
      </c>
      <c r="D161" s="75"/>
      <c r="E161" s="75"/>
      <c r="F161" s="75"/>
      <c r="G161" s="75"/>
      <c r="H161" s="75"/>
      <c r="I161" s="75"/>
      <c r="J161" s="75"/>
      <c r="K161" s="75"/>
      <c r="L161" s="75"/>
      <c r="M161" s="75"/>
      <c r="N161" s="75" t="str">
        <f>VLOOKUP(A161,Tabelle2!$B$4:$D$250,3,FALSE)</f>
        <v>Verordnung (EU) 2019/2144</v>
      </c>
      <c r="O161" s="75"/>
      <c r="P161" s="75"/>
      <c r="Q161" s="75"/>
      <c r="R161" s="75"/>
      <c r="S161" s="75"/>
      <c r="T161" s="75"/>
      <c r="U161" s="75"/>
      <c r="V161" s="77"/>
      <c r="W161" s="77"/>
      <c r="X161" s="77"/>
    </row>
    <row r="162" spans="1:24" ht="46.5" customHeight="1">
      <c r="A162" s="79"/>
      <c r="B162" s="79"/>
      <c r="C162" s="80"/>
      <c r="D162" s="80"/>
      <c r="E162" s="80"/>
      <c r="F162" s="80"/>
      <c r="G162" s="80"/>
      <c r="H162" s="80"/>
      <c r="I162" s="80"/>
      <c r="J162" s="80"/>
      <c r="K162" s="80"/>
      <c r="L162" s="80"/>
      <c r="M162" s="80"/>
      <c r="N162" s="80" t="str">
        <f>IF(INDEX(Tabelle2!$D$4:$D$250,MATCH(A161,Tabelle2!$B$4:$B$250,0)+1,1)=0,"",INDEX(Tabelle2!$D$4:$D$250,MATCH(A161,Tabelle2!$B$4:$B$250,0)+1,1))</f>
        <v>Delegierte    Verordnung    (EU) 2022/545  der  Kommission (10) 
UN-Regelung  Nr.  160, ÄS 01</v>
      </c>
      <c r="O162" s="80"/>
      <c r="P162" s="80"/>
      <c r="Q162" s="80"/>
      <c r="R162" s="80"/>
      <c r="S162" s="80"/>
      <c r="T162" s="80"/>
      <c r="U162" s="80"/>
      <c r="V162" s="78"/>
      <c r="W162" s="78"/>
      <c r="X162" s="78"/>
    </row>
    <row r="163" spans="1:24" ht="30" customHeight="1">
      <c r="A163" s="76" t="s">
        <v>644</v>
      </c>
      <c r="B163" s="76"/>
      <c r="C163" s="75" t="str">
        <f>VLOOKUP(A163,Tabelle2!$B$4:$D$250,2,FALSE)</f>
        <v>Die Kontrolle des Fahrers über das Fahrzeug übernehmende Systeme (bei automatisierten Fahrzeugen)</v>
      </c>
      <c r="D163" s="75"/>
      <c r="E163" s="75"/>
      <c r="F163" s="75"/>
      <c r="G163" s="75"/>
      <c r="H163" s="75"/>
      <c r="I163" s="75"/>
      <c r="J163" s="75"/>
      <c r="K163" s="75"/>
      <c r="L163" s="75"/>
      <c r="M163" s="75"/>
      <c r="N163" s="75" t="str">
        <f>VLOOKUP(A163,Tabelle2!$B$4:$D$250,3,FALSE)</f>
        <v>Verordnung (EU) 2019/2144</v>
      </c>
      <c r="O163" s="75"/>
      <c r="P163" s="75"/>
      <c r="Q163" s="75"/>
      <c r="R163" s="75"/>
      <c r="S163" s="75"/>
      <c r="T163" s="75"/>
      <c r="U163" s="75"/>
      <c r="V163" s="77"/>
      <c r="W163" s="77"/>
      <c r="X163" s="77"/>
    </row>
    <row r="164" spans="1:24" ht="21.95" customHeight="1">
      <c r="A164" s="79"/>
      <c r="B164" s="79"/>
      <c r="C164" s="80"/>
      <c r="D164" s="80"/>
      <c r="E164" s="80"/>
      <c r="F164" s="80"/>
      <c r="G164" s="80"/>
      <c r="H164" s="80"/>
      <c r="I164" s="80"/>
      <c r="J164" s="80"/>
      <c r="K164" s="80"/>
      <c r="L164" s="80"/>
      <c r="M164" s="80"/>
      <c r="N164" s="80" t="str">
        <f>IF(INDEX(Tabelle2!$D$4:$D$250,MATCH(A163,Tabelle2!$B$4:$B$250,0)+1,1)=0,"",INDEX(Tabelle2!$D$4:$D$250,MATCH(A163,Tabelle2!$B$4:$B$250,0)+1,1))</f>
        <v>UN-Regelung  Nr.  157</v>
      </c>
      <c r="O164" s="80"/>
      <c r="P164" s="80"/>
      <c r="Q164" s="80"/>
      <c r="R164" s="80"/>
      <c r="S164" s="80"/>
      <c r="T164" s="80"/>
      <c r="U164" s="80"/>
      <c r="V164" s="78"/>
      <c r="W164" s="78"/>
      <c r="X164" s="78"/>
    </row>
    <row r="165" spans="1:24" ht="28.5" customHeight="1">
      <c r="A165" s="76" t="s">
        <v>646</v>
      </c>
      <c r="B165" s="76"/>
      <c r="C165" s="75" t="str">
        <f>VLOOKUP(A165,Tabelle2!$B$4:$D$250,2,FALSE)</f>
        <v>Dem Fahrzeug Informationen zu seinem Zustand und seiner Umgebung liefernde Systeme (bei automatisierten Fahrzeugen)</v>
      </c>
      <c r="D165" s="75"/>
      <c r="E165" s="75"/>
      <c r="F165" s="75"/>
      <c r="G165" s="75"/>
      <c r="H165" s="75"/>
      <c r="I165" s="75"/>
      <c r="J165" s="75"/>
      <c r="K165" s="75"/>
      <c r="L165" s="75"/>
      <c r="M165" s="75"/>
      <c r="N165" s="75" t="str">
        <f>VLOOKUP(A165,Tabelle2!$B$4:$D$250,3,FALSE)</f>
        <v>Verordnung (EU) 2019/2144</v>
      </c>
      <c r="O165" s="75"/>
      <c r="P165" s="75"/>
      <c r="Q165" s="75"/>
      <c r="R165" s="75"/>
      <c r="S165" s="75"/>
      <c r="T165" s="75"/>
      <c r="U165" s="75"/>
      <c r="V165" s="77"/>
      <c r="W165" s="77"/>
      <c r="X165" s="77"/>
    </row>
    <row r="166" spans="1:24" ht="21.95" customHeight="1">
      <c r="A166" s="79"/>
      <c r="B166" s="79"/>
      <c r="C166" s="80"/>
      <c r="D166" s="80"/>
      <c r="E166" s="80"/>
      <c r="F166" s="80"/>
      <c r="G166" s="80"/>
      <c r="H166" s="80"/>
      <c r="I166" s="80"/>
      <c r="J166" s="80"/>
      <c r="K166" s="80"/>
      <c r="L166" s="80"/>
      <c r="M166" s="80"/>
      <c r="N166" s="80" t="str">
        <f>IF(INDEX(Tabelle2!$D$4:$D$250,MATCH(A165,Tabelle2!$B$4:$B$250,0)+1,1)=0,"",INDEX(Tabelle2!$D$4:$D$250,MATCH(A165,Tabelle2!$B$4:$B$250,0)+1,1))</f>
        <v>UN-Regelung  Nr.  157</v>
      </c>
      <c r="O166" s="80"/>
      <c r="P166" s="80"/>
      <c r="Q166" s="80"/>
      <c r="R166" s="80"/>
      <c r="S166" s="80"/>
      <c r="T166" s="80"/>
      <c r="U166" s="80"/>
      <c r="V166" s="78"/>
      <c r="W166" s="78"/>
      <c r="X166" s="78"/>
    </row>
    <row r="167" spans="1:24" ht="42" customHeight="1">
      <c r="A167" s="76" t="s">
        <v>650</v>
      </c>
      <c r="B167" s="76"/>
      <c r="C167" s="75" t="str">
        <f>VLOOKUP(A167,Tabelle2!$B$4:$D$250,2,FALSE)</f>
        <v>Systeme zur Weitergabe von Sicherheitsinformationen an andere Verkehrsteilnehmer (bei automatisierten Fahrzeugen)</v>
      </c>
      <c r="D167" s="75"/>
      <c r="E167" s="75"/>
      <c r="F167" s="75"/>
      <c r="G167" s="75"/>
      <c r="H167" s="75"/>
      <c r="I167" s="75"/>
      <c r="J167" s="75"/>
      <c r="K167" s="75"/>
      <c r="L167" s="75"/>
      <c r="M167" s="75"/>
      <c r="N167" s="75" t="str">
        <f>VLOOKUP(A167,Tabelle2!$B$4:$D$250,3,FALSE)</f>
        <v>Verordnung (EU) 2019/2144</v>
      </c>
      <c r="O167" s="75"/>
      <c r="P167" s="75"/>
      <c r="Q167" s="75"/>
      <c r="R167" s="75"/>
      <c r="S167" s="75"/>
      <c r="T167" s="75"/>
      <c r="U167" s="75"/>
      <c r="V167" s="77"/>
      <c r="W167" s="77"/>
      <c r="X167" s="77"/>
    </row>
    <row r="168" spans="1:24" ht="21.95" customHeight="1">
      <c r="A168" s="79"/>
      <c r="B168" s="79"/>
      <c r="C168" s="80"/>
      <c r="D168" s="80"/>
      <c r="E168" s="80"/>
      <c r="F168" s="80"/>
      <c r="G168" s="80"/>
      <c r="H168" s="80"/>
      <c r="I168" s="80"/>
      <c r="J168" s="80"/>
      <c r="K168" s="80"/>
      <c r="L168" s="80"/>
      <c r="M168" s="80"/>
      <c r="N168" s="80" t="str">
        <f>IF(INDEX(Tabelle2!$D$4:$D$250,MATCH(A167,Tabelle2!$B$4:$B$250,0)+1,1)=0,"",INDEX(Tabelle2!$D$4:$D$250,MATCH(A167,Tabelle2!$B$4:$B$250,0)+1,1))</f>
        <v/>
      </c>
      <c r="O168" s="80"/>
      <c r="P168" s="80"/>
      <c r="Q168" s="80"/>
      <c r="R168" s="80"/>
      <c r="S168" s="80"/>
      <c r="T168" s="80"/>
      <c r="U168" s="80"/>
      <c r="V168" s="78"/>
      <c r="W168" s="78"/>
      <c r="X168" s="78"/>
    </row>
    <row r="169" spans="1:24" ht="32.1" customHeight="1">
      <c r="A169" s="84" t="s">
        <v>652</v>
      </c>
      <c r="B169" s="85"/>
      <c r="C169" s="86" t="str">
        <f>VLOOKUP(A169,Tabelle2!$B$4:$D$250,2,FALSE)</f>
        <v>ALLGEMEINE BAUMERKMALE UND EIGENSCHAFTEN DES FAHRZEUGS</v>
      </c>
      <c r="D169" s="87"/>
      <c r="E169" s="87"/>
      <c r="F169" s="87"/>
      <c r="G169" s="87"/>
      <c r="H169" s="87"/>
      <c r="I169" s="87"/>
      <c r="J169" s="87"/>
      <c r="K169" s="87"/>
      <c r="L169" s="87"/>
      <c r="M169" s="87"/>
      <c r="N169" s="87">
        <f>VLOOKUP(A169,Tabelle2!$B$4:$D$250,3,FALSE)</f>
        <v>0</v>
      </c>
      <c r="O169" s="87"/>
      <c r="P169" s="87"/>
      <c r="Q169" s="87"/>
      <c r="R169" s="87"/>
      <c r="S169" s="87"/>
      <c r="T169" s="87"/>
      <c r="U169" s="87"/>
      <c r="V169" s="87"/>
      <c r="W169" s="87"/>
      <c r="X169" s="88"/>
    </row>
    <row r="170" spans="1:24" ht="21.95" customHeight="1">
      <c r="A170" s="76" t="s">
        <v>654</v>
      </c>
      <c r="B170" s="76"/>
      <c r="C170" s="75" t="str">
        <f>VLOOKUP(A170,Tabelle2!$B$4:$D$250,2,FALSE)</f>
        <v>Anbringungsstelle für das Kennzeichen</v>
      </c>
      <c r="D170" s="75"/>
      <c r="E170" s="75"/>
      <c r="F170" s="75"/>
      <c r="G170" s="75"/>
      <c r="H170" s="75"/>
      <c r="I170" s="75"/>
      <c r="J170" s="75"/>
      <c r="K170" s="75"/>
      <c r="L170" s="75"/>
      <c r="M170" s="75"/>
      <c r="N170" s="75" t="str">
        <f>VLOOKUP(A170,Tabelle2!$B$4:$D$250,3,FALSE)</f>
        <v>Verordnung (EU) 2019/2144</v>
      </c>
      <c r="O170" s="75"/>
      <c r="P170" s="75"/>
      <c r="Q170" s="75"/>
      <c r="R170" s="75"/>
      <c r="S170" s="75"/>
      <c r="T170" s="75"/>
      <c r="U170" s="75"/>
      <c r="V170" s="77"/>
      <c r="W170" s="77"/>
      <c r="X170" s="77"/>
    </row>
    <row r="171" spans="1:24" ht="21.95" customHeight="1">
      <c r="A171" s="79"/>
      <c r="B171" s="79"/>
      <c r="C171" s="80"/>
      <c r="D171" s="80"/>
      <c r="E171" s="80"/>
      <c r="F171" s="80"/>
      <c r="G171" s="80"/>
      <c r="H171" s="80"/>
      <c r="I171" s="80"/>
      <c r="J171" s="80"/>
      <c r="K171" s="80"/>
      <c r="L171" s="80"/>
      <c r="M171" s="80"/>
      <c r="N171" s="80" t="str">
        <f>IF(INDEX(Tabelle2!$D$4:$D$250,MATCH(A170,Tabelle2!$B$4:$B$250,0)+1,1)=0,"",INDEX(Tabelle2!$D$4:$D$250,MATCH(A170,Tabelle2!$B$4:$B$250,0)+1,1))</f>
        <v>Verordnung  (EU)  2021/535, Anhang  III</v>
      </c>
      <c r="O171" s="80"/>
      <c r="P171" s="80"/>
      <c r="Q171" s="80"/>
      <c r="R171" s="80"/>
      <c r="S171" s="80"/>
      <c r="T171" s="80"/>
      <c r="U171" s="80"/>
      <c r="V171" s="78"/>
      <c r="W171" s="78"/>
      <c r="X171" s="78"/>
    </row>
    <row r="172" spans="1:24" ht="21.95" customHeight="1">
      <c r="A172" s="76" t="s">
        <v>656</v>
      </c>
      <c r="B172" s="76"/>
      <c r="C172" s="75" t="str">
        <f>VLOOKUP(A172,Tabelle2!$B$4:$D$250,2,FALSE)</f>
        <v>Rückwärtsfahren</v>
      </c>
      <c r="D172" s="75"/>
      <c r="E172" s="75"/>
      <c r="F172" s="75"/>
      <c r="G172" s="75"/>
      <c r="H172" s="75"/>
      <c r="I172" s="75"/>
      <c r="J172" s="75"/>
      <c r="K172" s="75"/>
      <c r="L172" s="75"/>
      <c r="M172" s="75"/>
      <c r="N172" s="75" t="str">
        <f>VLOOKUP(A172,Tabelle2!$B$4:$D$250,3,FALSE)</f>
        <v>Verordnung (EU) 2019/2144</v>
      </c>
      <c r="O172" s="75"/>
      <c r="P172" s="75"/>
      <c r="Q172" s="75"/>
      <c r="R172" s="75"/>
      <c r="S172" s="75"/>
      <c r="T172" s="75"/>
      <c r="U172" s="75"/>
      <c r="V172" s="77"/>
      <c r="W172" s="77"/>
      <c r="X172" s="77"/>
    </row>
    <row r="173" spans="1:24" ht="21.95" customHeight="1">
      <c r="A173" s="79"/>
      <c r="B173" s="79"/>
      <c r="C173" s="80"/>
      <c r="D173" s="80"/>
      <c r="E173" s="80"/>
      <c r="F173" s="80"/>
      <c r="G173" s="80"/>
      <c r="H173" s="80"/>
      <c r="I173" s="80"/>
      <c r="J173" s="80"/>
      <c r="K173" s="80"/>
      <c r="L173" s="80"/>
      <c r="M173" s="80"/>
      <c r="N173" s="80" t="str">
        <f>IF(INDEX(Tabelle2!$D$4:$D$250,MATCH(A172,Tabelle2!$B$4:$B$250,0)+1,1)=0,"",INDEX(Tabelle2!$D$4:$D$250,MATCH(A172,Tabelle2!$B$4:$B$250,0)+1,1))</f>
        <v>Verordnung  (EU)  2021/535, Anhang  XI</v>
      </c>
      <c r="O173" s="80"/>
      <c r="P173" s="80"/>
      <c r="Q173" s="80"/>
      <c r="R173" s="80"/>
      <c r="S173" s="80"/>
      <c r="T173" s="80"/>
      <c r="U173" s="80"/>
      <c r="V173" s="78"/>
      <c r="W173" s="78"/>
      <c r="X173" s="78"/>
    </row>
    <row r="174" spans="1:24" ht="21.95" customHeight="1">
      <c r="A174" s="76" t="s">
        <v>658</v>
      </c>
      <c r="B174" s="76"/>
      <c r="C174" s="75" t="str">
        <f>VLOOKUP(A174,Tabelle2!$B$4:$D$250,2,FALSE)</f>
        <v>Türverriegelungen und -scharniere</v>
      </c>
      <c r="D174" s="75"/>
      <c r="E174" s="75"/>
      <c r="F174" s="75"/>
      <c r="G174" s="75"/>
      <c r="H174" s="75"/>
      <c r="I174" s="75"/>
      <c r="J174" s="75"/>
      <c r="K174" s="75"/>
      <c r="L174" s="75"/>
      <c r="M174" s="75"/>
      <c r="N174" s="75" t="str">
        <f>VLOOKUP(A174,Tabelle2!$B$4:$D$250,3,FALSE)</f>
        <v>Verordnung (EU) 2019/2144</v>
      </c>
      <c r="O174" s="75"/>
      <c r="P174" s="75"/>
      <c r="Q174" s="75"/>
      <c r="R174" s="75"/>
      <c r="S174" s="75"/>
      <c r="T174" s="75"/>
      <c r="U174" s="75"/>
      <c r="V174" s="77"/>
      <c r="W174" s="77"/>
      <c r="X174" s="77"/>
    </row>
    <row r="175" spans="1:24" ht="21.95" customHeight="1">
      <c r="A175" s="79"/>
      <c r="B175" s="79"/>
      <c r="C175" s="80"/>
      <c r="D175" s="80"/>
      <c r="E175" s="80"/>
      <c r="F175" s="80"/>
      <c r="G175" s="80"/>
      <c r="H175" s="80"/>
      <c r="I175" s="80"/>
      <c r="J175" s="80"/>
      <c r="K175" s="80"/>
      <c r="L175" s="80"/>
      <c r="M175" s="80"/>
      <c r="N175" s="80" t="str">
        <f>IF(INDEX(Tabelle2!$D$4:$D$250,MATCH(A174,Tabelle2!$B$4:$B$250,0)+1,1)=0,"",INDEX(Tabelle2!$D$4:$D$250,MATCH(A174,Tabelle2!$B$4:$B$250,0)+1,1))</f>
        <v>UN-Regelung  Nr.  11, ÄS 04</v>
      </c>
      <c r="O175" s="80"/>
      <c r="P175" s="80"/>
      <c r="Q175" s="80"/>
      <c r="R175" s="80"/>
      <c r="S175" s="80"/>
      <c r="T175" s="80"/>
      <c r="U175" s="80"/>
      <c r="V175" s="78"/>
      <c r="W175" s="78"/>
      <c r="X175" s="78"/>
    </row>
    <row r="176" spans="1:24" ht="21.95" customHeight="1">
      <c r="A176" s="76" t="s">
        <v>660</v>
      </c>
      <c r="B176" s="76"/>
      <c r="C176" s="75" t="str">
        <f>VLOOKUP(A176,Tabelle2!$B$4:$D$250,2,FALSE)</f>
        <v>Einstiegsstufen, Haltegriffe und Trittbretter</v>
      </c>
      <c r="D176" s="75"/>
      <c r="E176" s="75"/>
      <c r="F176" s="75"/>
      <c r="G176" s="75"/>
      <c r="H176" s="75"/>
      <c r="I176" s="75"/>
      <c r="J176" s="75"/>
      <c r="K176" s="75"/>
      <c r="L176" s="75"/>
      <c r="M176" s="75"/>
      <c r="N176" s="75" t="str">
        <f>VLOOKUP(A176,Tabelle2!$B$4:$D$250,3,FALSE)</f>
        <v>Verordnung (EU) 2019/2144</v>
      </c>
      <c r="O176" s="75"/>
      <c r="P176" s="75"/>
      <c r="Q176" s="75"/>
      <c r="R176" s="75"/>
      <c r="S176" s="75"/>
      <c r="T176" s="75"/>
      <c r="U176" s="75"/>
      <c r="V176" s="77"/>
      <c r="W176" s="77"/>
      <c r="X176" s="77"/>
    </row>
    <row r="177" spans="1:24" ht="21.95" customHeight="1">
      <c r="A177" s="79"/>
      <c r="B177" s="79"/>
      <c r="C177" s="80"/>
      <c r="D177" s="80"/>
      <c r="E177" s="80"/>
      <c r="F177" s="80"/>
      <c r="G177" s="80"/>
      <c r="H177" s="80"/>
      <c r="I177" s="80"/>
      <c r="J177" s="80"/>
      <c r="K177" s="80"/>
      <c r="L177" s="80"/>
      <c r="M177" s="80"/>
      <c r="N177" s="80" t="str">
        <f>IF(INDEX(Tabelle2!$D$4:$D$250,MATCH(A176,Tabelle2!$B$4:$B$250,0)+1,1)=0,"",INDEX(Tabelle2!$D$4:$D$250,MATCH(A176,Tabelle2!$B$4:$B$250,0)+1,1))</f>
        <v>Verordnung  (EU)  2021/535, Anhang  X</v>
      </c>
      <c r="O177" s="80"/>
      <c r="P177" s="80"/>
      <c r="Q177" s="80"/>
      <c r="R177" s="80"/>
      <c r="S177" s="80"/>
      <c r="T177" s="80"/>
      <c r="U177" s="80"/>
      <c r="V177" s="78"/>
      <c r="W177" s="78"/>
      <c r="X177" s="78"/>
    </row>
    <row r="178" spans="1:24" ht="21.95" customHeight="1">
      <c r="A178" s="76" t="s">
        <v>662</v>
      </c>
      <c r="B178" s="76"/>
      <c r="C178" s="75" t="str">
        <f>VLOOKUP(A178,Tabelle2!$B$4:$D$250,2,FALSE)</f>
        <v>Vorstehende Außenkanten</v>
      </c>
      <c r="D178" s="75"/>
      <c r="E178" s="75"/>
      <c r="F178" s="75"/>
      <c r="G178" s="75"/>
      <c r="H178" s="75"/>
      <c r="I178" s="75"/>
      <c r="J178" s="75"/>
      <c r="K178" s="75"/>
      <c r="L178" s="75"/>
      <c r="M178" s="75"/>
      <c r="N178" s="75" t="str">
        <f>VLOOKUP(A178,Tabelle2!$B$4:$D$250,3,FALSE)</f>
        <v>Verordnung (EU) 2019/2144</v>
      </c>
      <c r="O178" s="75"/>
      <c r="P178" s="75"/>
      <c r="Q178" s="75"/>
      <c r="R178" s="75"/>
      <c r="S178" s="75"/>
      <c r="T178" s="75"/>
      <c r="U178" s="75"/>
      <c r="V178" s="77"/>
      <c r="W178" s="77"/>
      <c r="X178" s="77"/>
    </row>
    <row r="179" spans="1:24" ht="21.95" customHeight="1">
      <c r="A179" s="79"/>
      <c r="B179" s="79"/>
      <c r="C179" s="80"/>
      <c r="D179" s="80"/>
      <c r="E179" s="80"/>
      <c r="F179" s="80"/>
      <c r="G179" s="80"/>
      <c r="H179" s="80"/>
      <c r="I179" s="80"/>
      <c r="J179" s="80"/>
      <c r="K179" s="80"/>
      <c r="L179" s="80"/>
      <c r="M179" s="80"/>
      <c r="N179" s="80" t="str">
        <f>IF(INDEX(Tabelle2!$D$4:$D$250,MATCH(A178,Tabelle2!$B$4:$B$250,0)+1,1)=0,"",INDEX(Tabelle2!$D$4:$D$250,MATCH(A178,Tabelle2!$B$4:$B$250,0)+1,1))</f>
        <v>UN-Regelung  Nr.  26, ÄS 03</v>
      </c>
      <c r="O179" s="80"/>
      <c r="P179" s="80"/>
      <c r="Q179" s="80"/>
      <c r="R179" s="80"/>
      <c r="S179" s="80"/>
      <c r="T179" s="80"/>
      <c r="U179" s="80"/>
      <c r="V179" s="78"/>
      <c r="W179" s="78"/>
      <c r="X179" s="78"/>
    </row>
    <row r="180" spans="1:24" ht="28.5" customHeight="1">
      <c r="A180" s="76" t="s">
        <v>665</v>
      </c>
      <c r="B180" s="76"/>
      <c r="C180" s="75" t="str">
        <f>VLOOKUP(A180,Tabelle2!$B$4:$D$250,2,FALSE)</f>
        <v>Gesetzlich vorgeschriebenes Fabrikschild und Fahrzeug-Identifizierungsnummer</v>
      </c>
      <c r="D180" s="75"/>
      <c r="E180" s="75"/>
      <c r="F180" s="75"/>
      <c r="G180" s="75"/>
      <c r="H180" s="75"/>
      <c r="I180" s="75"/>
      <c r="J180" s="75"/>
      <c r="K180" s="75"/>
      <c r="L180" s="75"/>
      <c r="M180" s="75"/>
      <c r="N180" s="75" t="str">
        <f>VLOOKUP(A180,Tabelle2!$B$4:$D$250,3,FALSE)</f>
        <v>Verordnung (EU) 2019/2144</v>
      </c>
      <c r="O180" s="75"/>
      <c r="P180" s="75"/>
      <c r="Q180" s="75"/>
      <c r="R180" s="75"/>
      <c r="S180" s="75"/>
      <c r="T180" s="75"/>
      <c r="U180" s="75"/>
      <c r="V180" s="77"/>
      <c r="W180" s="77"/>
      <c r="X180" s="77"/>
    </row>
    <row r="181" spans="1:24" ht="21.95" customHeight="1">
      <c r="A181" s="79"/>
      <c r="B181" s="79"/>
      <c r="C181" s="80"/>
      <c r="D181" s="80"/>
      <c r="E181" s="80"/>
      <c r="F181" s="80"/>
      <c r="G181" s="80"/>
      <c r="H181" s="80"/>
      <c r="I181" s="80"/>
      <c r="J181" s="80"/>
      <c r="K181" s="80"/>
      <c r="L181" s="80"/>
      <c r="M181" s="80"/>
      <c r="N181" s="80" t="str">
        <f>IF(INDEX(Tabelle2!$D$4:$D$250,MATCH(A180,Tabelle2!$B$4:$B$250,0)+1,1)=0,"",INDEX(Tabelle2!$D$4:$D$250,MATCH(A180,Tabelle2!$B$4:$B$250,0)+1,1))</f>
        <v>Verordnung  (EU)  2021/535, Anhang  II</v>
      </c>
      <c r="O181" s="80"/>
      <c r="P181" s="80"/>
      <c r="Q181" s="80"/>
      <c r="R181" s="80"/>
      <c r="S181" s="80"/>
      <c r="T181" s="80"/>
      <c r="U181" s="80"/>
      <c r="V181" s="78"/>
      <c r="W181" s="78"/>
      <c r="X181" s="78"/>
    </row>
    <row r="182" spans="1:24" ht="21.95" customHeight="1">
      <c r="A182" s="76" t="s">
        <v>667</v>
      </c>
      <c r="B182" s="76"/>
      <c r="C182" s="75" t="str">
        <f>VLOOKUP(A182,Tabelle2!$B$4:$D$250,2,FALSE)</f>
        <v>Abschleppeinrichtungen</v>
      </c>
      <c r="D182" s="75"/>
      <c r="E182" s="75"/>
      <c r="F182" s="75"/>
      <c r="G182" s="75"/>
      <c r="H182" s="75"/>
      <c r="I182" s="75"/>
      <c r="J182" s="75"/>
      <c r="K182" s="75"/>
      <c r="L182" s="75"/>
      <c r="M182" s="75"/>
      <c r="N182" s="75" t="str">
        <f>VLOOKUP(A182,Tabelle2!$B$4:$D$250,3,FALSE)</f>
        <v>Verordnung (EU) 2019/2144</v>
      </c>
      <c r="O182" s="75"/>
      <c r="P182" s="75"/>
      <c r="Q182" s="75"/>
      <c r="R182" s="75"/>
      <c r="S182" s="75"/>
      <c r="T182" s="75"/>
      <c r="U182" s="75"/>
      <c r="V182" s="77"/>
      <c r="W182" s="77"/>
      <c r="X182" s="77"/>
    </row>
    <row r="183" spans="1:24" ht="21.95" customHeight="1">
      <c r="A183" s="79"/>
      <c r="B183" s="79"/>
      <c r="C183" s="80"/>
      <c r="D183" s="80"/>
      <c r="E183" s="80"/>
      <c r="F183" s="80"/>
      <c r="G183" s="80"/>
      <c r="H183" s="80"/>
      <c r="I183" s="80"/>
      <c r="J183" s="80"/>
      <c r="K183" s="80"/>
      <c r="L183" s="80"/>
      <c r="M183" s="80"/>
      <c r="N183" s="80" t="str">
        <f>IF(INDEX(Tabelle2!$D$4:$D$250,MATCH(A182,Tabelle2!$B$4:$B$250,0)+1,1)=0,"",INDEX(Tabelle2!$D$4:$D$250,MATCH(A182,Tabelle2!$B$4:$B$250,0)+1,1))</f>
        <v>Verordnung  (EU)  2021/535, Anhang  VII</v>
      </c>
      <c r="O183" s="80"/>
      <c r="P183" s="80"/>
      <c r="Q183" s="80"/>
      <c r="R183" s="80"/>
      <c r="S183" s="80"/>
      <c r="T183" s="80"/>
      <c r="U183" s="80"/>
      <c r="V183" s="78"/>
      <c r="W183" s="78"/>
      <c r="X183" s="78"/>
    </row>
    <row r="184" spans="1:24" ht="21.95" customHeight="1">
      <c r="A184" s="76" t="s">
        <v>669</v>
      </c>
      <c r="B184" s="76"/>
      <c r="C184" s="75" t="str">
        <f>VLOOKUP(A184,Tabelle2!$B$4:$D$250,2,FALSE)</f>
        <v>Radabdeckungen</v>
      </c>
      <c r="D184" s="75"/>
      <c r="E184" s="75"/>
      <c r="F184" s="75"/>
      <c r="G184" s="75"/>
      <c r="H184" s="75"/>
      <c r="I184" s="75"/>
      <c r="J184" s="75"/>
      <c r="K184" s="75"/>
      <c r="L184" s="75"/>
      <c r="M184" s="75"/>
      <c r="N184" s="75" t="str">
        <f>VLOOKUP(A184,Tabelle2!$B$4:$D$250,3,FALSE)</f>
        <v>Verordnung (EU) 2019/2144</v>
      </c>
      <c r="O184" s="75"/>
      <c r="P184" s="75"/>
      <c r="Q184" s="75"/>
      <c r="R184" s="75"/>
      <c r="S184" s="75"/>
      <c r="T184" s="75"/>
      <c r="U184" s="75"/>
      <c r="V184" s="77"/>
      <c r="W184" s="77"/>
      <c r="X184" s="77"/>
    </row>
    <row r="185" spans="1:24" ht="21.95" customHeight="1">
      <c r="A185" s="79"/>
      <c r="B185" s="79"/>
      <c r="C185" s="80"/>
      <c r="D185" s="80"/>
      <c r="E185" s="80"/>
      <c r="F185" s="80"/>
      <c r="G185" s="80"/>
      <c r="H185" s="80"/>
      <c r="I185" s="80"/>
      <c r="J185" s="80"/>
      <c r="K185" s="80"/>
      <c r="L185" s="80"/>
      <c r="M185" s="80"/>
      <c r="N185" s="80" t="str">
        <f>IF(INDEX(Tabelle2!$D$4:$D$250,MATCH(A184,Tabelle2!$B$4:$B$250,0)+1,1)=0,"",INDEX(Tabelle2!$D$4:$D$250,MATCH(A184,Tabelle2!$B$4:$B$250,0)+1,1))</f>
        <v>Verordnung  (EU)  2021/535, Anhang  V</v>
      </c>
      <c r="O185" s="80"/>
      <c r="P185" s="80"/>
      <c r="Q185" s="80"/>
      <c r="R185" s="80"/>
      <c r="S185" s="80"/>
      <c r="T185" s="80"/>
      <c r="U185" s="80"/>
      <c r="V185" s="78"/>
      <c r="W185" s="78"/>
      <c r="X185" s="78"/>
    </row>
    <row r="186" spans="1:24" ht="21.95" customHeight="1">
      <c r="A186" s="76" t="s">
        <v>671</v>
      </c>
      <c r="B186" s="76"/>
      <c r="C186" s="75" t="str">
        <f>VLOOKUP(A186,Tabelle2!$B$4:$D$250,2,FALSE)</f>
        <v>Massen und Abmessungen</v>
      </c>
      <c r="D186" s="75"/>
      <c r="E186" s="75"/>
      <c r="F186" s="75"/>
      <c r="G186" s="75"/>
      <c r="H186" s="75"/>
      <c r="I186" s="75"/>
      <c r="J186" s="75"/>
      <c r="K186" s="75"/>
      <c r="L186" s="75"/>
      <c r="M186" s="75"/>
      <c r="N186" s="75" t="str">
        <f>VLOOKUP(A186,Tabelle2!$B$4:$D$250,3,FALSE)</f>
        <v>Verordnung (EU) 2019/2144</v>
      </c>
      <c r="O186" s="75"/>
      <c r="P186" s="75"/>
      <c r="Q186" s="75"/>
      <c r="R186" s="75"/>
      <c r="S186" s="75"/>
      <c r="T186" s="75"/>
      <c r="U186" s="75"/>
      <c r="V186" s="77"/>
      <c r="W186" s="77"/>
      <c r="X186" s="77"/>
    </row>
    <row r="187" spans="1:24" ht="21.95" customHeight="1">
      <c r="A187" s="79"/>
      <c r="B187" s="79"/>
      <c r="C187" s="80"/>
      <c r="D187" s="80"/>
      <c r="E187" s="80"/>
      <c r="F187" s="80"/>
      <c r="G187" s="80"/>
      <c r="H187" s="80"/>
      <c r="I187" s="80"/>
      <c r="J187" s="80"/>
      <c r="K187" s="80"/>
      <c r="L187" s="80"/>
      <c r="M187" s="80"/>
      <c r="N187" s="80" t="str">
        <f>IF(INDEX(Tabelle2!$D$4:$D$250,MATCH(A186,Tabelle2!$B$4:$B$250,0)+1,1)=0,"",INDEX(Tabelle2!$D$4:$D$250,MATCH(A186,Tabelle2!$B$4:$B$250,0)+1,1))</f>
        <v>Verordnung  (EU)  2021/535, Anhang  XIII</v>
      </c>
      <c r="O187" s="80"/>
      <c r="P187" s="80"/>
      <c r="Q187" s="80"/>
      <c r="R187" s="80"/>
      <c r="S187" s="80"/>
      <c r="T187" s="80"/>
      <c r="U187" s="80"/>
      <c r="V187" s="78"/>
      <c r="W187" s="78"/>
      <c r="X187" s="78"/>
    </row>
    <row r="188" spans="1:24" ht="21.95" customHeight="1">
      <c r="A188" s="76" t="s">
        <v>672</v>
      </c>
      <c r="B188" s="76"/>
      <c r="C188" s="75" t="str">
        <f>VLOOKUP(A188,Tabelle2!$B$4:$D$250,2,FALSE)</f>
        <v>Mechanische Verbindungseinrichtungen</v>
      </c>
      <c r="D188" s="75"/>
      <c r="E188" s="75"/>
      <c r="F188" s="75"/>
      <c r="G188" s="75"/>
      <c r="H188" s="75"/>
      <c r="I188" s="75"/>
      <c r="J188" s="75"/>
      <c r="K188" s="75"/>
      <c r="L188" s="75"/>
      <c r="M188" s="75"/>
      <c r="N188" s="75" t="str">
        <f>VLOOKUP(A188,Tabelle2!$B$4:$D$250,3,FALSE)</f>
        <v>Verordnung (EU) 2019/2144</v>
      </c>
      <c r="O188" s="75"/>
      <c r="P188" s="75"/>
      <c r="Q188" s="75"/>
      <c r="R188" s="75"/>
      <c r="S188" s="75"/>
      <c r="T188" s="75"/>
      <c r="U188" s="75"/>
      <c r="V188" s="77"/>
      <c r="W188" s="77"/>
      <c r="X188" s="77"/>
    </row>
    <row r="189" spans="1:24" ht="33.75" customHeight="1">
      <c r="A189" s="79"/>
      <c r="B189" s="79"/>
      <c r="C189" s="80"/>
      <c r="D189" s="80"/>
      <c r="E189" s="80"/>
      <c r="F189" s="80"/>
      <c r="G189" s="80"/>
      <c r="H189" s="80"/>
      <c r="I189" s="80"/>
      <c r="J189" s="80"/>
      <c r="K189" s="80"/>
      <c r="L189" s="80"/>
      <c r="M189" s="80"/>
      <c r="N189" s="80" t="str">
        <f>IF(INDEX(Tabelle2!$D$4:$D$250,MATCH(A188,Tabelle2!$B$4:$B$250,0)+1,1)=0,"",INDEX(Tabelle2!$D$4:$D$250,MATCH(A188,Tabelle2!$B$4:$B$250,0)+1,1))</f>
        <v>UN-Regelung  Nr.  55, ÄS 01
UN-Regelung  Nr.  102</v>
      </c>
      <c r="O189" s="80"/>
      <c r="P189" s="80"/>
      <c r="Q189" s="80"/>
      <c r="R189" s="80"/>
      <c r="S189" s="80"/>
      <c r="T189" s="80"/>
      <c r="U189" s="80"/>
      <c r="V189" s="78"/>
      <c r="W189" s="78"/>
      <c r="X189" s="78"/>
    </row>
    <row r="190" spans="1:24" ht="32.1" customHeight="1">
      <c r="A190" s="84" t="s">
        <v>682</v>
      </c>
      <c r="B190" s="85"/>
      <c r="C190" s="86" t="str">
        <f>VLOOKUP(A190,Tabelle2!$B$4:$D$250,2,FALSE)</f>
        <v>UMWELTVERTRÄGLICHKEIT UND EMISSIONEN</v>
      </c>
      <c r="D190" s="87"/>
      <c r="E190" s="87"/>
      <c r="F190" s="87"/>
      <c r="G190" s="87"/>
      <c r="H190" s="87"/>
      <c r="I190" s="87"/>
      <c r="J190" s="87"/>
      <c r="K190" s="87"/>
      <c r="L190" s="87"/>
      <c r="M190" s="87"/>
      <c r="N190" s="87">
        <f>VLOOKUP(A190,Tabelle2!$B$4:$D$250,3,FALSE)</f>
        <v>0</v>
      </c>
      <c r="O190" s="87"/>
      <c r="P190" s="87"/>
      <c r="Q190" s="87"/>
      <c r="R190" s="87"/>
      <c r="S190" s="87"/>
      <c r="T190" s="87"/>
      <c r="U190" s="87"/>
      <c r="V190" s="87"/>
      <c r="W190" s="87"/>
      <c r="X190" s="88"/>
    </row>
    <row r="191" spans="1:24" ht="30" customHeight="1">
      <c r="A191" s="76" t="s">
        <v>684</v>
      </c>
      <c r="B191" s="76"/>
      <c r="C191" s="75" t="str">
        <f>VLOOKUP(A191,Tabelle2!$B$4:$D$250,2,FALSE)</f>
        <v>Geräuschpegel</v>
      </c>
      <c r="D191" s="75"/>
      <c r="E191" s="75"/>
      <c r="F191" s="75"/>
      <c r="G191" s="75"/>
      <c r="H191" s="75"/>
      <c r="I191" s="75"/>
      <c r="J191" s="75"/>
      <c r="K191" s="75"/>
      <c r="L191" s="75"/>
      <c r="M191" s="75"/>
      <c r="N191" s="75" t="str">
        <f>VLOOKUP(A191,Tabelle2!$B$4:$D$250,3,FALSE)</f>
        <v>Verordnung (EU) Nr. 540/2014</v>
      </c>
      <c r="O191" s="75"/>
      <c r="P191" s="75"/>
      <c r="Q191" s="75"/>
      <c r="R191" s="75"/>
      <c r="S191" s="75"/>
      <c r="T191" s="75"/>
      <c r="U191" s="75"/>
      <c r="V191" s="74"/>
      <c r="W191" s="74"/>
      <c r="X191" s="74"/>
    </row>
    <row r="192" spans="1:24" ht="30" customHeight="1">
      <c r="A192" s="76" t="s">
        <v>685</v>
      </c>
      <c r="B192" s="76"/>
      <c r="C192" s="75" t="str">
        <f>VLOOKUP(A192,Tabelle2!$B$4:$D$250,2,FALSE)</f>
        <v>Auspuffemissionen des Fahrzeugs im Labor</v>
      </c>
      <c r="D192" s="75"/>
      <c r="E192" s="75"/>
      <c r="F192" s="75"/>
      <c r="G192" s="75"/>
      <c r="H192" s="75"/>
      <c r="I192" s="75"/>
      <c r="J192" s="75"/>
      <c r="K192" s="75"/>
      <c r="L192" s="75"/>
      <c r="M192" s="75"/>
      <c r="N192" s="75" t="str">
        <f>VLOOKUP(A192,Tabelle2!$B$4:$D$250,3,FALSE)</f>
        <v>Verordnung (EG) Nr. 715/2007</v>
      </c>
      <c r="O192" s="75"/>
      <c r="P192" s="75"/>
      <c r="Q192" s="75"/>
      <c r="R192" s="75"/>
      <c r="S192" s="75"/>
      <c r="T192" s="75"/>
      <c r="U192" s="75"/>
      <c r="V192" s="74"/>
      <c r="W192" s="74"/>
      <c r="X192" s="74"/>
    </row>
    <row r="193" spans="1:24" ht="60" customHeight="1">
      <c r="A193" s="76" t="s">
        <v>688</v>
      </c>
      <c r="B193" s="76"/>
      <c r="C193" s="75" t="str">
        <f>VLOOKUP(A193,Tabelle2!$B$4:$D$250,2,FALSE)</f>
        <v>Bestimmung spezifischer CO2-Emissionen und des Kraftstoffverbrauchs des Fahrzeugs und Fahrzeug-On-Board-Überwachungssystem zur Messung des Kraftstoff- und/oder Stromverbrauchs</v>
      </c>
      <c r="D193" s="75"/>
      <c r="E193" s="75"/>
      <c r="F193" s="75"/>
      <c r="G193" s="75"/>
      <c r="H193" s="75"/>
      <c r="I193" s="75"/>
      <c r="J193" s="75"/>
      <c r="K193" s="75"/>
      <c r="L193" s="75"/>
      <c r="M193" s="75"/>
      <c r="N193" s="75" t="str">
        <f>VLOOKUP(A193,Tabelle2!$B$4:$D$250,3,FALSE)</f>
        <v>Verordnung (EG) Nr. 715/2007</v>
      </c>
      <c r="O193" s="75"/>
      <c r="P193" s="75"/>
      <c r="Q193" s="75"/>
      <c r="R193" s="75"/>
      <c r="S193" s="75"/>
      <c r="T193" s="75"/>
      <c r="U193" s="75"/>
      <c r="V193" s="74"/>
      <c r="W193" s="74"/>
      <c r="X193" s="74"/>
    </row>
    <row r="194" spans="1:24" ht="30" customHeight="1">
      <c r="A194" s="76" t="s">
        <v>690</v>
      </c>
      <c r="B194" s="76"/>
      <c r="C194" s="75" t="str">
        <f>VLOOKUP(A194,Tabelle2!$B$4:$D$250,2,FALSE)</f>
        <v>Auspuffemissionen des Motors im Labor</v>
      </c>
      <c r="D194" s="75"/>
      <c r="E194" s="75"/>
      <c r="F194" s="75"/>
      <c r="G194" s="75"/>
      <c r="H194" s="75"/>
      <c r="I194" s="75"/>
      <c r="J194" s="75"/>
      <c r="K194" s="75"/>
      <c r="L194" s="75"/>
      <c r="M194" s="75"/>
      <c r="N194" s="75" t="str">
        <f>VLOOKUP(A194,Tabelle2!$B$4:$D$250,3,FALSE)</f>
        <v>Verordnung (EG) Nr. 595/2009</v>
      </c>
      <c r="O194" s="75"/>
      <c r="P194" s="75"/>
      <c r="Q194" s="75"/>
      <c r="R194" s="75"/>
      <c r="S194" s="75"/>
      <c r="T194" s="75"/>
      <c r="U194" s="75"/>
      <c r="V194" s="74"/>
      <c r="W194" s="74"/>
      <c r="X194" s="74"/>
    </row>
    <row r="195" spans="1:24" ht="30" customHeight="1">
      <c r="A195" s="76" t="s">
        <v>697</v>
      </c>
      <c r="B195" s="76"/>
      <c r="C195" s="75" t="str">
        <f>VLOOKUP(A195,Tabelle2!$B$4:$D$250,2,FALSE)</f>
        <v>Auspuffemissionen auf der Straße</v>
      </c>
      <c r="D195" s="75"/>
      <c r="E195" s="75"/>
      <c r="F195" s="75"/>
      <c r="G195" s="75"/>
      <c r="H195" s="75"/>
      <c r="I195" s="75"/>
      <c r="J195" s="75"/>
      <c r="K195" s="75"/>
      <c r="L195" s="75"/>
      <c r="M195" s="75"/>
      <c r="N195" s="75" t="str">
        <f>VLOOKUP(A195,Tabelle2!$B$4:$D$250,3,FALSE)</f>
        <v>Verordnung (EG) Nr. 715/2007
Verordnung (EG) Nr. 595/2009</v>
      </c>
      <c r="O195" s="75"/>
      <c r="P195" s="75"/>
      <c r="Q195" s="75"/>
      <c r="R195" s="75"/>
      <c r="S195" s="75"/>
      <c r="T195" s="75"/>
      <c r="U195" s="75"/>
      <c r="V195" s="74"/>
      <c r="W195" s="74"/>
      <c r="X195" s="74"/>
    </row>
    <row r="196" spans="1:24" ht="30" customHeight="1">
      <c r="A196" s="76" t="s">
        <v>700</v>
      </c>
      <c r="B196" s="76"/>
      <c r="C196" s="75" t="str">
        <f>VLOOKUP(A196,Tabelle2!$B$4:$D$250,2,FALSE)</f>
        <v>Dauerhaftigkeit der Auspuffemissionen</v>
      </c>
      <c r="D196" s="75"/>
      <c r="E196" s="75"/>
      <c r="F196" s="75"/>
      <c r="G196" s="75"/>
      <c r="H196" s="75"/>
      <c r="I196" s="75"/>
      <c r="J196" s="75"/>
      <c r="K196" s="75"/>
      <c r="L196" s="75"/>
      <c r="M196" s="75"/>
      <c r="N196" s="75" t="str">
        <f>VLOOKUP(A196,Tabelle2!$B$4:$D$250,3,FALSE)</f>
        <v>Verordnung (EG) Nr. 715/2007
Verordnung (EG) Nr. 595/2009</v>
      </c>
      <c r="O196" s="75"/>
      <c r="P196" s="75"/>
      <c r="Q196" s="75"/>
      <c r="R196" s="75"/>
      <c r="S196" s="75"/>
      <c r="T196" s="75"/>
      <c r="U196" s="75"/>
      <c r="V196" s="74"/>
      <c r="W196" s="74"/>
      <c r="X196" s="74"/>
    </row>
    <row r="197" spans="1:24" ht="30" customHeight="1">
      <c r="A197" s="76" t="s">
        <v>702</v>
      </c>
      <c r="B197" s="76"/>
      <c r="C197" s="75" t="str">
        <f>VLOOKUP(A197,Tabelle2!$B$4:$D$250,2,FALSE)</f>
        <v>Kurbelgehäuseemissionen</v>
      </c>
      <c r="D197" s="75"/>
      <c r="E197" s="75"/>
      <c r="F197" s="75"/>
      <c r="G197" s="75"/>
      <c r="H197" s="75"/>
      <c r="I197" s="75"/>
      <c r="J197" s="75"/>
      <c r="K197" s="75"/>
      <c r="L197" s="75"/>
      <c r="M197" s="75"/>
      <c r="N197" s="75" t="str">
        <f>VLOOKUP(A197,Tabelle2!$B$4:$D$250,3,FALSE)</f>
        <v>Verordnung (EG) Nr. 715/2007
Verordnung (EG) Nr. 595/2009</v>
      </c>
      <c r="O197" s="75"/>
      <c r="P197" s="75"/>
      <c r="Q197" s="75"/>
      <c r="R197" s="75"/>
      <c r="S197" s="75"/>
      <c r="T197" s="75"/>
      <c r="U197" s="75"/>
      <c r="V197" s="74"/>
      <c r="W197" s="74"/>
      <c r="X197" s="74"/>
    </row>
    <row r="198" spans="1:24" ht="30" customHeight="1">
      <c r="A198" s="76" t="s">
        <v>704</v>
      </c>
      <c r="B198" s="76"/>
      <c r="C198" s="75" t="str">
        <f>VLOOKUP(A198,Tabelle2!$B$4:$D$250,2,FALSE)</f>
        <v>Verdunstungsemissionen</v>
      </c>
      <c r="D198" s="75"/>
      <c r="E198" s="75"/>
      <c r="F198" s="75"/>
      <c r="G198" s="75"/>
      <c r="H198" s="75"/>
      <c r="I198" s="75"/>
      <c r="J198" s="75"/>
      <c r="K198" s="75"/>
      <c r="L198" s="75"/>
      <c r="M198" s="75"/>
      <c r="N198" s="75" t="str">
        <f>VLOOKUP(A198,Tabelle2!$B$4:$D$250,3,FALSE)</f>
        <v>Verordnung (EG) Nr. 715/2007</v>
      </c>
      <c r="O198" s="75"/>
      <c r="P198" s="75"/>
      <c r="Q198" s="75"/>
      <c r="R198" s="75"/>
      <c r="S198" s="75"/>
      <c r="T198" s="75"/>
      <c r="U198" s="75"/>
      <c r="V198" s="74"/>
      <c r="W198" s="74"/>
      <c r="X198" s="74"/>
    </row>
    <row r="199" spans="1:24" ht="30" customHeight="1">
      <c r="A199" s="76" t="s">
        <v>706</v>
      </c>
      <c r="B199" s="76"/>
      <c r="C199" s="75" t="str">
        <f>VLOOKUP(A199,Tabelle2!$B$4:$D$250,2,FALSE)</f>
        <v>Niedertemperatur-Auspuffemissionen im Labor</v>
      </c>
      <c r="D199" s="75"/>
      <c r="E199" s="75"/>
      <c r="F199" s="75"/>
      <c r="G199" s="75"/>
      <c r="H199" s="75"/>
      <c r="I199" s="75"/>
      <c r="J199" s="75"/>
      <c r="K199" s="75"/>
      <c r="L199" s="75"/>
      <c r="M199" s="75"/>
      <c r="N199" s="75" t="str">
        <f>VLOOKUP(A199,Tabelle2!$B$4:$D$250,3,FALSE)</f>
        <v>Verordnung (EG) Nr. 715/2007</v>
      </c>
      <c r="O199" s="75"/>
      <c r="P199" s="75"/>
      <c r="Q199" s="75"/>
      <c r="R199" s="75"/>
      <c r="S199" s="75"/>
      <c r="T199" s="75"/>
      <c r="U199" s="75"/>
      <c r="V199" s="74"/>
      <c r="W199" s="74"/>
      <c r="X199" s="74"/>
    </row>
    <row r="200" spans="1:24" ht="30" customHeight="1">
      <c r="A200" s="76" t="s">
        <v>708</v>
      </c>
      <c r="B200" s="76"/>
      <c r="C200" s="75" t="str">
        <f>VLOOKUP(A200,Tabelle2!$B$4:$D$250,2,FALSE)</f>
        <v>On-Board-Diagnosesysteme</v>
      </c>
      <c r="D200" s="75"/>
      <c r="E200" s="75"/>
      <c r="F200" s="75"/>
      <c r="G200" s="75"/>
      <c r="H200" s="75"/>
      <c r="I200" s="75"/>
      <c r="J200" s="75"/>
      <c r="K200" s="75"/>
      <c r="L200" s="75"/>
      <c r="M200" s="75"/>
      <c r="N200" s="75" t="str">
        <f>VLOOKUP(A200,Tabelle2!$B$4:$D$250,3,FALSE)</f>
        <v>Verordnung (EG) Nr. 715/2007
Verordnung (EG) Nr. 595/2009</v>
      </c>
      <c r="O200" s="75"/>
      <c r="P200" s="75"/>
      <c r="Q200" s="75"/>
      <c r="R200" s="75"/>
      <c r="S200" s="75"/>
      <c r="T200" s="75"/>
      <c r="U200" s="75"/>
      <c r="V200" s="74"/>
      <c r="W200" s="74"/>
      <c r="X200" s="74"/>
    </row>
    <row r="201" spans="1:24" ht="30" customHeight="1">
      <c r="A201" s="89" t="s">
        <v>710</v>
      </c>
      <c r="B201" s="89"/>
      <c r="C201" s="90" t="str">
        <f>VLOOKUP(A201,Tabelle2!$B$4:$D$250,2,FALSE)</f>
        <v>Fehlen einer Abschalteinrichtung</v>
      </c>
      <c r="D201" s="90"/>
      <c r="E201" s="90"/>
      <c r="F201" s="90"/>
      <c r="G201" s="90"/>
      <c r="H201" s="90"/>
      <c r="I201" s="90"/>
      <c r="J201" s="90"/>
      <c r="K201" s="90"/>
      <c r="L201" s="90"/>
      <c r="M201" s="90"/>
      <c r="N201" s="90" t="str">
        <f>VLOOKUP(A201,Tabelle2!$B$4:$D$250,3,FALSE)</f>
        <v>Verordnung (EG) Nr. 715/2007
Verordnung (EG) Nr. 595/2009</v>
      </c>
      <c r="O201" s="90"/>
      <c r="P201" s="90"/>
      <c r="Q201" s="90"/>
      <c r="R201" s="90"/>
      <c r="S201" s="90"/>
      <c r="T201" s="90"/>
      <c r="U201" s="90"/>
      <c r="V201" s="73"/>
      <c r="W201" s="73"/>
      <c r="X201" s="73"/>
    </row>
    <row r="202" spans="1:24" ht="30" customHeight="1">
      <c r="A202" s="76" t="s">
        <v>712</v>
      </c>
      <c r="B202" s="76"/>
      <c r="C202" s="75" t="str">
        <f>VLOOKUP(A202,Tabelle2!$B$4:$D$250,2,FALSE)</f>
        <v>Zusätzliche Emissionsstrategien</v>
      </c>
      <c r="D202" s="75"/>
      <c r="E202" s="75"/>
      <c r="F202" s="75"/>
      <c r="G202" s="75"/>
      <c r="H202" s="75"/>
      <c r="I202" s="75"/>
      <c r="J202" s="75"/>
      <c r="K202" s="75"/>
      <c r="L202" s="75"/>
      <c r="M202" s="75"/>
      <c r="N202" s="75" t="str">
        <f>VLOOKUP(A202,Tabelle2!$B$4:$D$250,3,FALSE)</f>
        <v>Verordnung (EG) Nr. 715/2007
Verordnung (EG) Nr. 595/2009</v>
      </c>
      <c r="O202" s="75"/>
      <c r="P202" s="75"/>
      <c r="Q202" s="75"/>
      <c r="R202" s="75"/>
      <c r="S202" s="75"/>
      <c r="T202" s="75"/>
      <c r="U202" s="75"/>
      <c r="V202" s="74"/>
      <c r="W202" s="74"/>
      <c r="X202" s="74"/>
    </row>
    <row r="203" spans="1:24" ht="30" customHeight="1">
      <c r="A203" s="76" t="s">
        <v>714</v>
      </c>
      <c r="B203" s="76"/>
      <c r="C203" s="75" t="str">
        <f>VLOOKUP(A203,Tabelle2!$B$4:$D$250,2,FALSE)</f>
        <v>Vorrichtung gegen Manipulation</v>
      </c>
      <c r="D203" s="75"/>
      <c r="E203" s="75"/>
      <c r="F203" s="75"/>
      <c r="G203" s="75"/>
      <c r="H203" s="75"/>
      <c r="I203" s="75"/>
      <c r="J203" s="75"/>
      <c r="K203" s="75"/>
      <c r="L203" s="75"/>
      <c r="M203" s="75"/>
      <c r="N203" s="75" t="str">
        <f>VLOOKUP(A203,Tabelle2!$B$4:$D$250,3,FALSE)</f>
        <v>Verordnung (EG) Nr. 715/2007
Verordnung (EG) Nr. 595/2009</v>
      </c>
      <c r="O203" s="75"/>
      <c r="P203" s="75"/>
      <c r="Q203" s="75"/>
      <c r="R203" s="75"/>
      <c r="S203" s="75"/>
      <c r="T203" s="75"/>
      <c r="U203" s="75"/>
      <c r="V203" s="74"/>
      <c r="W203" s="74"/>
      <c r="X203" s="74"/>
    </row>
    <row r="204" spans="1:24" ht="30" customHeight="1">
      <c r="A204" s="76" t="s">
        <v>716</v>
      </c>
      <c r="B204" s="76"/>
      <c r="C204" s="75" t="str">
        <f>VLOOKUP(A204,Tabelle2!$B$4:$D$250,2,FALSE)</f>
        <v>Recyclingfähigkeit</v>
      </c>
      <c r="D204" s="75"/>
      <c r="E204" s="75"/>
      <c r="F204" s="75"/>
      <c r="G204" s="75"/>
      <c r="H204" s="75"/>
      <c r="I204" s="75"/>
      <c r="J204" s="75"/>
      <c r="K204" s="75"/>
      <c r="L204" s="75"/>
      <c r="M204" s="75"/>
      <c r="N204" s="75" t="str">
        <f>VLOOKUP(A204,Tabelle2!$B$4:$D$250,3,FALSE)</f>
        <v>Richtlinie 2005/64/EG</v>
      </c>
      <c r="O204" s="75"/>
      <c r="P204" s="75"/>
      <c r="Q204" s="75"/>
      <c r="R204" s="75"/>
      <c r="S204" s="75"/>
      <c r="T204" s="75"/>
      <c r="U204" s="75"/>
      <c r="V204" s="74"/>
      <c r="W204" s="74"/>
      <c r="X204" s="74"/>
    </row>
    <row r="205" spans="1:24" ht="32.1" customHeight="1">
      <c r="A205" s="84" t="s">
        <v>718</v>
      </c>
      <c r="B205" s="85"/>
      <c r="C205" s="86" t="str">
        <f>VLOOKUP(A205,Tabelle2!$B$4:$D$250,2,FALSE)</f>
        <v>ZUGANG ZU FAHRZEUGINFORMATIONEN UND SOFTWARE AKTUALISIERUNGEN</v>
      </c>
      <c r="D205" s="87"/>
      <c r="E205" s="87"/>
      <c r="F205" s="87"/>
      <c r="G205" s="87"/>
      <c r="H205" s="87"/>
      <c r="I205" s="87"/>
      <c r="J205" s="87"/>
      <c r="K205" s="87"/>
      <c r="L205" s="87"/>
      <c r="M205" s="87"/>
      <c r="N205" s="87"/>
      <c r="O205" s="87"/>
      <c r="P205" s="87"/>
      <c r="Q205" s="87"/>
      <c r="R205" s="87"/>
      <c r="S205" s="87"/>
      <c r="T205" s="87"/>
      <c r="U205" s="87"/>
      <c r="V205" s="87"/>
      <c r="W205" s="87"/>
      <c r="X205" s="88"/>
    </row>
    <row r="206" spans="1:24" ht="30.75" customHeight="1">
      <c r="A206" s="76" t="s">
        <v>720</v>
      </c>
      <c r="B206" s="76"/>
      <c r="C206" s="75" t="str">
        <f>VLOOKUP(A206,Tabelle2!$B$4:$D$250,2,FALSE)</f>
        <v>Zugang zu Fahrzeug-OBD-Informationen sowie Fahrzeugreparatur- und -wartungsinformationen</v>
      </c>
      <c r="D206" s="75"/>
      <c r="E206" s="75"/>
      <c r="F206" s="75"/>
      <c r="G206" s="75"/>
      <c r="H206" s="75"/>
      <c r="I206" s="75"/>
      <c r="J206" s="75"/>
      <c r="K206" s="75"/>
      <c r="L206" s="75"/>
      <c r="M206" s="75"/>
      <c r="N206" s="75" t="str">
        <f>VLOOKUP(A206,Tabelle2!$B$4:$D$250,3,FALSE)</f>
        <v>Verordnung (EU) 2018/858, Artikel 61 bis 66 und Anhang X</v>
      </c>
      <c r="O206" s="75"/>
      <c r="P206" s="75"/>
      <c r="Q206" s="75"/>
      <c r="R206" s="75"/>
      <c r="S206" s="75"/>
      <c r="T206" s="75"/>
      <c r="U206" s="75"/>
      <c r="V206" s="74"/>
      <c r="W206" s="74"/>
      <c r="X206" s="74"/>
    </row>
    <row r="207" spans="1:24" ht="30" customHeight="1">
      <c r="A207" s="89" t="s">
        <v>723</v>
      </c>
      <c r="B207" s="89"/>
      <c r="C207" s="90" t="str">
        <f>VLOOKUP(A207,Tabelle2!$B$4:$D$250,2,FALSE)</f>
        <v>Softwareaktualisierung</v>
      </c>
      <c r="D207" s="90"/>
      <c r="E207" s="90"/>
      <c r="F207" s="90"/>
      <c r="G207" s="90"/>
      <c r="H207" s="90"/>
      <c r="I207" s="90"/>
      <c r="J207" s="90"/>
      <c r="K207" s="90"/>
      <c r="L207" s="90"/>
      <c r="M207" s="90"/>
      <c r="N207" s="90" t="str">
        <f>VLOOKUP(A207,Tabelle2!$B$4:$D$250,3,FALSE)</f>
        <v>Verordnung (EU) 2018/858, Anhang IV
UN-Regelung Nr. 156</v>
      </c>
      <c r="O207" s="90"/>
      <c r="P207" s="90"/>
      <c r="Q207" s="90"/>
      <c r="R207" s="90"/>
      <c r="S207" s="90"/>
      <c r="T207" s="90"/>
      <c r="U207" s="90"/>
      <c r="V207" s="73"/>
      <c r="W207" s="73"/>
      <c r="X207" s="73"/>
    </row>
    <row r="209" spans="1:24" ht="20.100000000000001" customHeight="1">
      <c r="A209" s="81" t="s">
        <v>459</v>
      </c>
      <c r="B209" s="81"/>
      <c r="C209" s="81"/>
      <c r="D209" s="81"/>
      <c r="E209" s="81"/>
      <c r="F209" s="81"/>
      <c r="G209" s="81"/>
      <c r="H209" s="81"/>
      <c r="I209" s="81"/>
      <c r="J209" s="81"/>
      <c r="K209" s="81"/>
      <c r="L209" s="81"/>
      <c r="M209" s="81"/>
      <c r="N209" s="81"/>
      <c r="O209" s="81"/>
      <c r="P209" s="81"/>
      <c r="Q209" s="81"/>
      <c r="R209" s="81"/>
      <c r="S209" s="81"/>
      <c r="T209" s="81"/>
      <c r="U209" s="81"/>
      <c r="V209" s="81"/>
      <c r="W209" s="81"/>
      <c r="X209" s="81"/>
    </row>
    <row r="210" spans="1:24" ht="20.100000000000001"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row>
    <row r="211" spans="1:24" ht="20.100000000000001"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row>
    <row r="212" spans="1:24" ht="20.100000000000001"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row>
    <row r="219" spans="1:24">
      <c r="A219" s="82" t="s">
        <v>63</v>
      </c>
      <c r="B219" s="82"/>
      <c r="C219" s="82"/>
      <c r="D219" s="82"/>
      <c r="M219" s="83" t="s">
        <v>62</v>
      </c>
      <c r="N219" s="83"/>
      <c r="O219" s="83"/>
      <c r="P219" s="83"/>
      <c r="Q219" s="83"/>
      <c r="R219" s="83"/>
      <c r="S219" s="83"/>
      <c r="T219" s="83"/>
      <c r="U219" s="83"/>
      <c r="V219" s="83"/>
      <c r="W219" s="83"/>
      <c r="X219" s="83"/>
    </row>
  </sheetData>
  <sheetProtection sheet="1" selectLockedCells="1"/>
  <mergeCells count="815">
    <mergeCell ref="A207:B207"/>
    <mergeCell ref="C207:M207"/>
    <mergeCell ref="N207:U207"/>
    <mergeCell ref="A206:B206"/>
    <mergeCell ref="C206:M206"/>
    <mergeCell ref="N206:U206"/>
    <mergeCell ref="A205:B205"/>
    <mergeCell ref="C205:X205"/>
    <mergeCell ref="A204:B204"/>
    <mergeCell ref="C204:M204"/>
    <mergeCell ref="N204:U204"/>
    <mergeCell ref="A203:B203"/>
    <mergeCell ref="C203:M203"/>
    <mergeCell ref="N203:U203"/>
    <mergeCell ref="A202:B202"/>
    <mergeCell ref="C202:M202"/>
    <mergeCell ref="N202:U202"/>
    <mergeCell ref="A201:B201"/>
    <mergeCell ref="C201:M201"/>
    <mergeCell ref="N201:U201"/>
    <mergeCell ref="A200:B200"/>
    <mergeCell ref="C200:M200"/>
    <mergeCell ref="N200:U200"/>
    <mergeCell ref="A199:B199"/>
    <mergeCell ref="C199:M199"/>
    <mergeCell ref="N199:U199"/>
    <mergeCell ref="A198:B198"/>
    <mergeCell ref="C198:M198"/>
    <mergeCell ref="N198:U198"/>
    <mergeCell ref="A197:B197"/>
    <mergeCell ref="C197:M197"/>
    <mergeCell ref="N197:U197"/>
    <mergeCell ref="A196:B196"/>
    <mergeCell ref="C196:M196"/>
    <mergeCell ref="N196:U196"/>
    <mergeCell ref="A195:B195"/>
    <mergeCell ref="C195:M195"/>
    <mergeCell ref="N195:U195"/>
    <mergeCell ref="A194:B194"/>
    <mergeCell ref="C194:M194"/>
    <mergeCell ref="N194:U194"/>
    <mergeCell ref="A193:B193"/>
    <mergeCell ref="C193:M193"/>
    <mergeCell ref="N193:U193"/>
    <mergeCell ref="A192:B192"/>
    <mergeCell ref="C192:M192"/>
    <mergeCell ref="N192:U192"/>
    <mergeCell ref="A191:B191"/>
    <mergeCell ref="C191:M191"/>
    <mergeCell ref="N191:U191"/>
    <mergeCell ref="A190:B190"/>
    <mergeCell ref="C190:X190"/>
    <mergeCell ref="A188:B188"/>
    <mergeCell ref="C188:M188"/>
    <mergeCell ref="N188:U188"/>
    <mergeCell ref="V188:V189"/>
    <mergeCell ref="W188:W189"/>
    <mergeCell ref="X188:X189"/>
    <mergeCell ref="A189:B189"/>
    <mergeCell ref="C189:M189"/>
    <mergeCell ref="N189:U189"/>
    <mergeCell ref="A186:B186"/>
    <mergeCell ref="C186:M186"/>
    <mergeCell ref="N186:U186"/>
    <mergeCell ref="V186:V187"/>
    <mergeCell ref="W186:W187"/>
    <mergeCell ref="X186:X187"/>
    <mergeCell ref="A187:B187"/>
    <mergeCell ref="C187:M187"/>
    <mergeCell ref="N187:U187"/>
    <mergeCell ref="A184:B184"/>
    <mergeCell ref="C184:M184"/>
    <mergeCell ref="N184:U184"/>
    <mergeCell ref="V184:V185"/>
    <mergeCell ref="W184:W185"/>
    <mergeCell ref="X184:X185"/>
    <mergeCell ref="A185:B185"/>
    <mergeCell ref="C185:M185"/>
    <mergeCell ref="N185:U185"/>
    <mergeCell ref="A182:B182"/>
    <mergeCell ref="C182:M182"/>
    <mergeCell ref="N182:U182"/>
    <mergeCell ref="V182:V183"/>
    <mergeCell ref="W182:W183"/>
    <mergeCell ref="X182:X183"/>
    <mergeCell ref="A183:B183"/>
    <mergeCell ref="C183:M183"/>
    <mergeCell ref="N183:U183"/>
    <mergeCell ref="A180:B180"/>
    <mergeCell ref="C180:M180"/>
    <mergeCell ref="N180:U180"/>
    <mergeCell ref="V180:V181"/>
    <mergeCell ref="W180:W181"/>
    <mergeCell ref="X180:X181"/>
    <mergeCell ref="A181:B181"/>
    <mergeCell ref="C181:M181"/>
    <mergeCell ref="N181:U181"/>
    <mergeCell ref="A178:B178"/>
    <mergeCell ref="C178:M178"/>
    <mergeCell ref="N178:U178"/>
    <mergeCell ref="V178:V179"/>
    <mergeCell ref="W178:W179"/>
    <mergeCell ref="X178:X179"/>
    <mergeCell ref="A179:B179"/>
    <mergeCell ref="C179:M179"/>
    <mergeCell ref="N179:U179"/>
    <mergeCell ref="A176:B176"/>
    <mergeCell ref="C176:M176"/>
    <mergeCell ref="N176:U176"/>
    <mergeCell ref="V176:V177"/>
    <mergeCell ref="W176:W177"/>
    <mergeCell ref="X176:X177"/>
    <mergeCell ref="A177:B177"/>
    <mergeCell ref="C177:M177"/>
    <mergeCell ref="N177:U177"/>
    <mergeCell ref="A174:B174"/>
    <mergeCell ref="C174:M174"/>
    <mergeCell ref="N174:U174"/>
    <mergeCell ref="V174:V175"/>
    <mergeCell ref="W174:W175"/>
    <mergeCell ref="X174:X175"/>
    <mergeCell ref="A175:B175"/>
    <mergeCell ref="C175:M175"/>
    <mergeCell ref="N175:U175"/>
    <mergeCell ref="A172:B172"/>
    <mergeCell ref="C172:M172"/>
    <mergeCell ref="N172:U172"/>
    <mergeCell ref="V172:V173"/>
    <mergeCell ref="W172:W173"/>
    <mergeCell ref="X172:X173"/>
    <mergeCell ref="A173:B173"/>
    <mergeCell ref="C173:M173"/>
    <mergeCell ref="N173:U173"/>
    <mergeCell ref="A170:B170"/>
    <mergeCell ref="C170:M170"/>
    <mergeCell ref="N170:U170"/>
    <mergeCell ref="V170:V171"/>
    <mergeCell ref="W170:W171"/>
    <mergeCell ref="X170:X171"/>
    <mergeCell ref="A171:B171"/>
    <mergeCell ref="C171:M171"/>
    <mergeCell ref="N171:U171"/>
    <mergeCell ref="A169:B169"/>
    <mergeCell ref="C169:X169"/>
    <mergeCell ref="A167:B167"/>
    <mergeCell ref="C167:M167"/>
    <mergeCell ref="N167:U167"/>
    <mergeCell ref="V167:V168"/>
    <mergeCell ref="W167:W168"/>
    <mergeCell ref="X167:X168"/>
    <mergeCell ref="A168:B168"/>
    <mergeCell ref="C168:M168"/>
    <mergeCell ref="N168:U168"/>
    <mergeCell ref="A165:B165"/>
    <mergeCell ref="C165:M165"/>
    <mergeCell ref="N165:U165"/>
    <mergeCell ref="V165:V166"/>
    <mergeCell ref="W165:W166"/>
    <mergeCell ref="X165:X166"/>
    <mergeCell ref="A166:B166"/>
    <mergeCell ref="C166:M166"/>
    <mergeCell ref="N166:U166"/>
    <mergeCell ref="A163:B163"/>
    <mergeCell ref="C163:M163"/>
    <mergeCell ref="N163:U163"/>
    <mergeCell ref="V163:V164"/>
    <mergeCell ref="W163:W164"/>
    <mergeCell ref="X163:X164"/>
    <mergeCell ref="A164:B164"/>
    <mergeCell ref="C164:M164"/>
    <mergeCell ref="N164:U164"/>
    <mergeCell ref="A161:B161"/>
    <mergeCell ref="C161:M161"/>
    <mergeCell ref="N161:U161"/>
    <mergeCell ref="V161:V162"/>
    <mergeCell ref="W161:W162"/>
    <mergeCell ref="X161:X162"/>
    <mergeCell ref="A162:B162"/>
    <mergeCell ref="C162:M162"/>
    <mergeCell ref="N162:U162"/>
    <mergeCell ref="A159:B159"/>
    <mergeCell ref="C159:M159"/>
    <mergeCell ref="N159:U159"/>
    <mergeCell ref="V159:V160"/>
    <mergeCell ref="W159:W160"/>
    <mergeCell ref="X159:X160"/>
    <mergeCell ref="A160:B160"/>
    <mergeCell ref="C160:M160"/>
    <mergeCell ref="N160:U160"/>
    <mergeCell ref="A157:B157"/>
    <mergeCell ref="C157:M157"/>
    <mergeCell ref="N157:U157"/>
    <mergeCell ref="V157:V158"/>
    <mergeCell ref="W157:W158"/>
    <mergeCell ref="X157:X158"/>
    <mergeCell ref="A158:B158"/>
    <mergeCell ref="C158:M158"/>
    <mergeCell ref="N158:U158"/>
    <mergeCell ref="A155:B155"/>
    <mergeCell ref="C155:M155"/>
    <mergeCell ref="N155:U155"/>
    <mergeCell ref="V155:V156"/>
    <mergeCell ref="W155:W156"/>
    <mergeCell ref="X155:X156"/>
    <mergeCell ref="A156:B156"/>
    <mergeCell ref="C156:M156"/>
    <mergeCell ref="N156:U156"/>
    <mergeCell ref="A153:B153"/>
    <mergeCell ref="C153:M153"/>
    <mergeCell ref="N153:U153"/>
    <mergeCell ref="V153:V154"/>
    <mergeCell ref="W153:W154"/>
    <mergeCell ref="X153:X154"/>
    <mergeCell ref="A154:B154"/>
    <mergeCell ref="C154:M154"/>
    <mergeCell ref="N154:U154"/>
    <mergeCell ref="A152:B152"/>
    <mergeCell ref="C152:X152"/>
    <mergeCell ref="A150:B150"/>
    <mergeCell ref="C150:M150"/>
    <mergeCell ref="N150:U150"/>
    <mergeCell ref="V150:V151"/>
    <mergeCell ref="W150:W151"/>
    <mergeCell ref="X150:X151"/>
    <mergeCell ref="A151:B151"/>
    <mergeCell ref="C151:M151"/>
    <mergeCell ref="N151:U151"/>
    <mergeCell ref="A148:B148"/>
    <mergeCell ref="C148:M148"/>
    <mergeCell ref="N148:U148"/>
    <mergeCell ref="V148:V149"/>
    <mergeCell ref="W148:W149"/>
    <mergeCell ref="X148:X149"/>
    <mergeCell ref="A149:B149"/>
    <mergeCell ref="C149:M149"/>
    <mergeCell ref="N149:U149"/>
    <mergeCell ref="A146:B146"/>
    <mergeCell ref="C146:M146"/>
    <mergeCell ref="N146:U146"/>
    <mergeCell ref="V146:V147"/>
    <mergeCell ref="W146:W147"/>
    <mergeCell ref="X146:X147"/>
    <mergeCell ref="A147:B147"/>
    <mergeCell ref="C147:M147"/>
    <mergeCell ref="N147:U147"/>
    <mergeCell ref="A144:B144"/>
    <mergeCell ref="C144:M144"/>
    <mergeCell ref="N144:U144"/>
    <mergeCell ref="V144:V145"/>
    <mergeCell ref="W144:W145"/>
    <mergeCell ref="X144:X145"/>
    <mergeCell ref="A145:B145"/>
    <mergeCell ref="C145:M145"/>
    <mergeCell ref="N145:U145"/>
    <mergeCell ref="A142:B142"/>
    <mergeCell ref="C142:M142"/>
    <mergeCell ref="N142:U142"/>
    <mergeCell ref="V142:V143"/>
    <mergeCell ref="W142:W143"/>
    <mergeCell ref="X142:X143"/>
    <mergeCell ref="A143:B143"/>
    <mergeCell ref="C143:M143"/>
    <mergeCell ref="N143:U143"/>
    <mergeCell ref="A140:B140"/>
    <mergeCell ref="C140:M140"/>
    <mergeCell ref="N140:U140"/>
    <mergeCell ref="V140:V141"/>
    <mergeCell ref="W140:W141"/>
    <mergeCell ref="X140:X141"/>
    <mergeCell ref="A141:B141"/>
    <mergeCell ref="C141:M141"/>
    <mergeCell ref="N141:U141"/>
    <mergeCell ref="A138:B138"/>
    <mergeCell ref="C138:M138"/>
    <mergeCell ref="N138:U138"/>
    <mergeCell ref="V138:V139"/>
    <mergeCell ref="W138:W139"/>
    <mergeCell ref="X138:X139"/>
    <mergeCell ref="A139:B139"/>
    <mergeCell ref="C139:M139"/>
    <mergeCell ref="N139:U139"/>
    <mergeCell ref="A136:B136"/>
    <mergeCell ref="C136:M136"/>
    <mergeCell ref="N136:U136"/>
    <mergeCell ref="V136:V137"/>
    <mergeCell ref="W136:W137"/>
    <mergeCell ref="X136:X137"/>
    <mergeCell ref="A137:B137"/>
    <mergeCell ref="C137:M137"/>
    <mergeCell ref="N137:U137"/>
    <mergeCell ref="A134:B134"/>
    <mergeCell ref="C134:M134"/>
    <mergeCell ref="N134:U134"/>
    <mergeCell ref="V134:V135"/>
    <mergeCell ref="W134:W135"/>
    <mergeCell ref="X134:X135"/>
    <mergeCell ref="A135:B135"/>
    <mergeCell ref="C135:M135"/>
    <mergeCell ref="N135:U135"/>
    <mergeCell ref="A132:B132"/>
    <mergeCell ref="C132:M132"/>
    <mergeCell ref="N132:U132"/>
    <mergeCell ref="V132:V133"/>
    <mergeCell ref="W132:W133"/>
    <mergeCell ref="X132:X133"/>
    <mergeCell ref="A133:B133"/>
    <mergeCell ref="C133:M133"/>
    <mergeCell ref="N133:U133"/>
    <mergeCell ref="A130:B130"/>
    <mergeCell ref="C130:M130"/>
    <mergeCell ref="N130:U130"/>
    <mergeCell ref="V130:V131"/>
    <mergeCell ref="W130:W131"/>
    <mergeCell ref="X130:X131"/>
    <mergeCell ref="A131:B131"/>
    <mergeCell ref="C131:M131"/>
    <mergeCell ref="N131:U131"/>
    <mergeCell ref="A128:B128"/>
    <mergeCell ref="C128:M128"/>
    <mergeCell ref="N128:U128"/>
    <mergeCell ref="V128:V129"/>
    <mergeCell ref="W128:W129"/>
    <mergeCell ref="X128:X129"/>
    <mergeCell ref="A129:B129"/>
    <mergeCell ref="C129:M129"/>
    <mergeCell ref="N129:U129"/>
    <mergeCell ref="A126:B126"/>
    <mergeCell ref="C126:M126"/>
    <mergeCell ref="N126:U126"/>
    <mergeCell ref="V126:V127"/>
    <mergeCell ref="W126:W127"/>
    <mergeCell ref="X126:X127"/>
    <mergeCell ref="A127:B127"/>
    <mergeCell ref="C127:M127"/>
    <mergeCell ref="N127:U127"/>
    <mergeCell ref="A124:B124"/>
    <mergeCell ref="C124:M124"/>
    <mergeCell ref="N124:U124"/>
    <mergeCell ref="V124:V125"/>
    <mergeCell ref="W124:W125"/>
    <mergeCell ref="X124:X125"/>
    <mergeCell ref="A125:B125"/>
    <mergeCell ref="C125:M125"/>
    <mergeCell ref="N125:U125"/>
    <mergeCell ref="A122:B122"/>
    <mergeCell ref="C122:M122"/>
    <mergeCell ref="N122:U122"/>
    <mergeCell ref="V122:V123"/>
    <mergeCell ref="W122:W123"/>
    <mergeCell ref="X122:X123"/>
    <mergeCell ref="A123:B123"/>
    <mergeCell ref="C123:M123"/>
    <mergeCell ref="N123:U123"/>
    <mergeCell ref="A120:B120"/>
    <mergeCell ref="C120:M120"/>
    <mergeCell ref="N120:U120"/>
    <mergeCell ref="V120:V121"/>
    <mergeCell ref="W120:W121"/>
    <mergeCell ref="X120:X121"/>
    <mergeCell ref="A121:B121"/>
    <mergeCell ref="C121:M121"/>
    <mergeCell ref="N121:U121"/>
    <mergeCell ref="A118:B118"/>
    <mergeCell ref="C118:M118"/>
    <mergeCell ref="N118:U118"/>
    <mergeCell ref="V118:V119"/>
    <mergeCell ref="W118:W119"/>
    <mergeCell ref="X118:X119"/>
    <mergeCell ref="A119:B119"/>
    <mergeCell ref="C119:M119"/>
    <mergeCell ref="N119:U119"/>
    <mergeCell ref="A117:B117"/>
    <mergeCell ref="C117:X117"/>
    <mergeCell ref="A115:B115"/>
    <mergeCell ref="C115:M115"/>
    <mergeCell ref="N115:U115"/>
    <mergeCell ref="V115:V116"/>
    <mergeCell ref="W115:W116"/>
    <mergeCell ref="X115:X116"/>
    <mergeCell ref="A116:B116"/>
    <mergeCell ref="C116:M116"/>
    <mergeCell ref="N116:U116"/>
    <mergeCell ref="A113:B113"/>
    <mergeCell ref="C113:M113"/>
    <mergeCell ref="N113:U113"/>
    <mergeCell ref="V113:V114"/>
    <mergeCell ref="W113:W114"/>
    <mergeCell ref="X113:X114"/>
    <mergeCell ref="A114:B114"/>
    <mergeCell ref="C114:M114"/>
    <mergeCell ref="N114:U114"/>
    <mergeCell ref="A111:B111"/>
    <mergeCell ref="C111:M111"/>
    <mergeCell ref="N111:U111"/>
    <mergeCell ref="V111:V112"/>
    <mergeCell ref="W111:W112"/>
    <mergeCell ref="X111:X112"/>
    <mergeCell ref="A112:B112"/>
    <mergeCell ref="C112:M112"/>
    <mergeCell ref="N112:U112"/>
    <mergeCell ref="A109:B109"/>
    <mergeCell ref="C109:M109"/>
    <mergeCell ref="N109:U109"/>
    <mergeCell ref="V109:V110"/>
    <mergeCell ref="W109:W110"/>
    <mergeCell ref="X109:X110"/>
    <mergeCell ref="A110:B110"/>
    <mergeCell ref="C110:M110"/>
    <mergeCell ref="N110:U110"/>
    <mergeCell ref="A107:B107"/>
    <mergeCell ref="C107:M107"/>
    <mergeCell ref="N107:U107"/>
    <mergeCell ref="V107:V108"/>
    <mergeCell ref="W107:W108"/>
    <mergeCell ref="X107:X108"/>
    <mergeCell ref="A108:B108"/>
    <mergeCell ref="C108:M108"/>
    <mergeCell ref="N108:U108"/>
    <mergeCell ref="A105:B105"/>
    <mergeCell ref="C105:M105"/>
    <mergeCell ref="N105:U105"/>
    <mergeCell ref="V105:V106"/>
    <mergeCell ref="W105:W106"/>
    <mergeCell ref="X105:X106"/>
    <mergeCell ref="A106:B106"/>
    <mergeCell ref="C106:M106"/>
    <mergeCell ref="N106:U106"/>
    <mergeCell ref="A103:B103"/>
    <mergeCell ref="C103:M103"/>
    <mergeCell ref="N103:U103"/>
    <mergeCell ref="V103:V104"/>
    <mergeCell ref="W103:W104"/>
    <mergeCell ref="X103:X104"/>
    <mergeCell ref="A104:B104"/>
    <mergeCell ref="C104:M104"/>
    <mergeCell ref="N104:U104"/>
    <mergeCell ref="A101:B101"/>
    <mergeCell ref="C101:M101"/>
    <mergeCell ref="N101:U101"/>
    <mergeCell ref="V101:V102"/>
    <mergeCell ref="W101:W102"/>
    <mergeCell ref="X101:X102"/>
    <mergeCell ref="A102:B102"/>
    <mergeCell ref="C102:M102"/>
    <mergeCell ref="N102:U102"/>
    <mergeCell ref="A99:B99"/>
    <mergeCell ref="C99:M99"/>
    <mergeCell ref="N99:U99"/>
    <mergeCell ref="V99:V100"/>
    <mergeCell ref="W99:W100"/>
    <mergeCell ref="X99:X100"/>
    <mergeCell ref="A100:B100"/>
    <mergeCell ref="C100:M100"/>
    <mergeCell ref="N100:U100"/>
    <mergeCell ref="A97:B97"/>
    <mergeCell ref="C97:M97"/>
    <mergeCell ref="N97:U97"/>
    <mergeCell ref="V97:V98"/>
    <mergeCell ref="W97:W98"/>
    <mergeCell ref="X97:X98"/>
    <mergeCell ref="A98:B98"/>
    <mergeCell ref="C98:M98"/>
    <mergeCell ref="N98:U98"/>
    <mergeCell ref="A95:B95"/>
    <mergeCell ref="C95:M95"/>
    <mergeCell ref="N95:U95"/>
    <mergeCell ref="V95:V96"/>
    <mergeCell ref="W95:W96"/>
    <mergeCell ref="X95:X96"/>
    <mergeCell ref="A96:B96"/>
    <mergeCell ref="C96:M96"/>
    <mergeCell ref="N96:U96"/>
    <mergeCell ref="A93:B93"/>
    <mergeCell ref="C93:M93"/>
    <mergeCell ref="N93:U93"/>
    <mergeCell ref="V93:V94"/>
    <mergeCell ref="W93:W94"/>
    <mergeCell ref="X93:X94"/>
    <mergeCell ref="A94:B94"/>
    <mergeCell ref="C94:M94"/>
    <mergeCell ref="N94:U94"/>
    <mergeCell ref="N89:U89"/>
    <mergeCell ref="A87:B87"/>
    <mergeCell ref="C87:M87"/>
    <mergeCell ref="N87:U87"/>
    <mergeCell ref="A88:B88"/>
    <mergeCell ref="W91:W92"/>
    <mergeCell ref="X91:X92"/>
    <mergeCell ref="A91:B91"/>
    <mergeCell ref="C91:M91"/>
    <mergeCell ref="N91:U91"/>
    <mergeCell ref="V91:V92"/>
    <mergeCell ref="A92:B92"/>
    <mergeCell ref="C92:M92"/>
    <mergeCell ref="N92:U92"/>
    <mergeCell ref="W80:W81"/>
    <mergeCell ref="X80:X81"/>
    <mergeCell ref="V82:V83"/>
    <mergeCell ref="W82:W83"/>
    <mergeCell ref="X82:X83"/>
    <mergeCell ref="A90:B90"/>
    <mergeCell ref="C90:X90"/>
    <mergeCell ref="V84:V85"/>
    <mergeCell ref="W84:W85"/>
    <mergeCell ref="X84:X85"/>
    <mergeCell ref="V86:V87"/>
    <mergeCell ref="W86:W87"/>
    <mergeCell ref="X86:X87"/>
    <mergeCell ref="V88:V89"/>
    <mergeCell ref="W88:W89"/>
    <mergeCell ref="X88:X89"/>
    <mergeCell ref="A86:B86"/>
    <mergeCell ref="C86:M86"/>
    <mergeCell ref="N86:U86"/>
    <mergeCell ref="A85:B85"/>
    <mergeCell ref="C85:M85"/>
    <mergeCell ref="N85:U85"/>
    <mergeCell ref="A89:B89"/>
    <mergeCell ref="C89:M89"/>
    <mergeCell ref="V65:V66"/>
    <mergeCell ref="W65:W66"/>
    <mergeCell ref="X65:X66"/>
    <mergeCell ref="V68:V69"/>
    <mergeCell ref="W68:W69"/>
    <mergeCell ref="X68:X69"/>
    <mergeCell ref="V70:V71"/>
    <mergeCell ref="W70:W71"/>
    <mergeCell ref="X70:X71"/>
    <mergeCell ref="C67:X67"/>
    <mergeCell ref="N66:U66"/>
    <mergeCell ref="N68:U68"/>
    <mergeCell ref="V59:V60"/>
    <mergeCell ref="W59:W60"/>
    <mergeCell ref="X59:X60"/>
    <mergeCell ref="V61:V62"/>
    <mergeCell ref="W61:W62"/>
    <mergeCell ref="X61:X62"/>
    <mergeCell ref="V63:V64"/>
    <mergeCell ref="W63:W64"/>
    <mergeCell ref="X63:X64"/>
    <mergeCell ref="V53:V54"/>
    <mergeCell ref="W53:W54"/>
    <mergeCell ref="X53:X54"/>
    <mergeCell ref="V55:V56"/>
    <mergeCell ref="W55:W56"/>
    <mergeCell ref="X55:X56"/>
    <mergeCell ref="V57:V58"/>
    <mergeCell ref="W57:W58"/>
    <mergeCell ref="X57:X58"/>
    <mergeCell ref="V47:V48"/>
    <mergeCell ref="W47:W48"/>
    <mergeCell ref="X47:X48"/>
    <mergeCell ref="V49:V50"/>
    <mergeCell ref="W49:W50"/>
    <mergeCell ref="X49:X50"/>
    <mergeCell ref="V51:V52"/>
    <mergeCell ref="W51:W52"/>
    <mergeCell ref="X51:X52"/>
    <mergeCell ref="V41:V42"/>
    <mergeCell ref="W41:W42"/>
    <mergeCell ref="X41:X42"/>
    <mergeCell ref="V43:V44"/>
    <mergeCell ref="W43:W44"/>
    <mergeCell ref="X43:X44"/>
    <mergeCell ref="V45:V46"/>
    <mergeCell ref="W45:W46"/>
    <mergeCell ref="X45:X46"/>
    <mergeCell ref="V35:V36"/>
    <mergeCell ref="W35:W36"/>
    <mergeCell ref="X35:X36"/>
    <mergeCell ref="V37:V38"/>
    <mergeCell ref="W37:W38"/>
    <mergeCell ref="X37:X38"/>
    <mergeCell ref="V39:V40"/>
    <mergeCell ref="W39:W40"/>
    <mergeCell ref="X39:X40"/>
    <mergeCell ref="V29:V30"/>
    <mergeCell ref="W29:W30"/>
    <mergeCell ref="X29:X30"/>
    <mergeCell ref="V31:V32"/>
    <mergeCell ref="W31:W32"/>
    <mergeCell ref="X31:X32"/>
    <mergeCell ref="V33:V34"/>
    <mergeCell ref="W33:W34"/>
    <mergeCell ref="X33:X34"/>
    <mergeCell ref="A24:B24"/>
    <mergeCell ref="V25:V26"/>
    <mergeCell ref="W25:W26"/>
    <mergeCell ref="X25:X26"/>
    <mergeCell ref="V27:V28"/>
    <mergeCell ref="W27:W28"/>
    <mergeCell ref="X27:X28"/>
    <mergeCell ref="C24:X24"/>
    <mergeCell ref="A38:B38"/>
    <mergeCell ref="C38:M38"/>
    <mergeCell ref="N38:U38"/>
    <mergeCell ref="A36:B36"/>
    <mergeCell ref="C36:M36"/>
    <mergeCell ref="N36:U36"/>
    <mergeCell ref="A37:B37"/>
    <mergeCell ref="C37:M37"/>
    <mergeCell ref="N37:U37"/>
    <mergeCell ref="A34:B34"/>
    <mergeCell ref="C34:M34"/>
    <mergeCell ref="N34:U34"/>
    <mergeCell ref="A35:B35"/>
    <mergeCell ref="C35:M35"/>
    <mergeCell ref="N35:U35"/>
    <mergeCell ref="A32:B32"/>
    <mergeCell ref="A29:B29"/>
    <mergeCell ref="C29:M29"/>
    <mergeCell ref="N29:U29"/>
    <mergeCell ref="A30:B30"/>
    <mergeCell ref="A49:B49"/>
    <mergeCell ref="C49:M49"/>
    <mergeCell ref="N49:U49"/>
    <mergeCell ref="A50:B50"/>
    <mergeCell ref="C50:M50"/>
    <mergeCell ref="N50:U50"/>
    <mergeCell ref="A47:B47"/>
    <mergeCell ref="C47:M47"/>
    <mergeCell ref="C32:M32"/>
    <mergeCell ref="N32:U32"/>
    <mergeCell ref="A33:B33"/>
    <mergeCell ref="C33:M33"/>
    <mergeCell ref="N33:U33"/>
    <mergeCell ref="C30:M30"/>
    <mergeCell ref="N30:U30"/>
    <mergeCell ref="A31:B31"/>
    <mergeCell ref="C31:M31"/>
    <mergeCell ref="N31:U31"/>
    <mergeCell ref="A42:B42"/>
    <mergeCell ref="C42:M42"/>
    <mergeCell ref="A26:B26"/>
    <mergeCell ref="C26:M26"/>
    <mergeCell ref="N26:U26"/>
    <mergeCell ref="A27:B27"/>
    <mergeCell ref="C27:M27"/>
    <mergeCell ref="N27:U27"/>
    <mergeCell ref="A28:B28"/>
    <mergeCell ref="C28:M28"/>
    <mergeCell ref="N28:U28"/>
    <mergeCell ref="N42:U42"/>
    <mergeCell ref="A43:B43"/>
    <mergeCell ref="A62:B62"/>
    <mergeCell ref="C62:M62"/>
    <mergeCell ref="N62:U62"/>
    <mergeCell ref="N47:U47"/>
    <mergeCell ref="A48:B48"/>
    <mergeCell ref="C48:M48"/>
    <mergeCell ref="N48:U48"/>
    <mergeCell ref="A45:B45"/>
    <mergeCell ref="A51:B51"/>
    <mergeCell ref="C51:M51"/>
    <mergeCell ref="N51:U51"/>
    <mergeCell ref="A55:B55"/>
    <mergeCell ref="C55:M55"/>
    <mergeCell ref="N55:U55"/>
    <mergeCell ref="N61:U61"/>
    <mergeCell ref="A52:B52"/>
    <mergeCell ref="C52:M52"/>
    <mergeCell ref="N52:U52"/>
    <mergeCell ref="A53:B53"/>
    <mergeCell ref="C53:M53"/>
    <mergeCell ref="N53:U53"/>
    <mergeCell ref="A54:B54"/>
    <mergeCell ref="A39:B39"/>
    <mergeCell ref="C39:M39"/>
    <mergeCell ref="N39:U39"/>
    <mergeCell ref="A40:B40"/>
    <mergeCell ref="C40:M40"/>
    <mergeCell ref="N40:U40"/>
    <mergeCell ref="A41:B41"/>
    <mergeCell ref="C41:M41"/>
    <mergeCell ref="N41:U41"/>
    <mergeCell ref="C64:M64"/>
    <mergeCell ref="N64:U64"/>
    <mergeCell ref="C43:M43"/>
    <mergeCell ref="N43:U43"/>
    <mergeCell ref="A44:B44"/>
    <mergeCell ref="C44:M44"/>
    <mergeCell ref="N44:U44"/>
    <mergeCell ref="C45:M45"/>
    <mergeCell ref="N45:U45"/>
    <mergeCell ref="A46:B46"/>
    <mergeCell ref="C46:M46"/>
    <mergeCell ref="N46:U46"/>
    <mergeCell ref="A63:B63"/>
    <mergeCell ref="N58:U58"/>
    <mergeCell ref="A59:B59"/>
    <mergeCell ref="C59:M59"/>
    <mergeCell ref="N59:U59"/>
    <mergeCell ref="C56:M56"/>
    <mergeCell ref="N56:U56"/>
    <mergeCell ref="A57:B57"/>
    <mergeCell ref="C57:M57"/>
    <mergeCell ref="N57:U57"/>
    <mergeCell ref="A56:B56"/>
    <mergeCell ref="A75:B75"/>
    <mergeCell ref="C75:M75"/>
    <mergeCell ref="N75:U75"/>
    <mergeCell ref="A65:B65"/>
    <mergeCell ref="C65:M65"/>
    <mergeCell ref="N65:U65"/>
    <mergeCell ref="A66:B66"/>
    <mergeCell ref="C66:M66"/>
    <mergeCell ref="A58:B58"/>
    <mergeCell ref="C58:M58"/>
    <mergeCell ref="C70:M70"/>
    <mergeCell ref="N70:U70"/>
    <mergeCell ref="A73:B73"/>
    <mergeCell ref="A67:B67"/>
    <mergeCell ref="A68:B68"/>
    <mergeCell ref="C68:M68"/>
    <mergeCell ref="C63:M63"/>
    <mergeCell ref="N63:U63"/>
    <mergeCell ref="A60:B60"/>
    <mergeCell ref="C60:M60"/>
    <mergeCell ref="N60:U60"/>
    <mergeCell ref="A61:B61"/>
    <mergeCell ref="C61:M61"/>
    <mergeCell ref="A64:B64"/>
    <mergeCell ref="C54:M54"/>
    <mergeCell ref="N54:U54"/>
    <mergeCell ref="A71:B71"/>
    <mergeCell ref="C71:M71"/>
    <mergeCell ref="N71:U71"/>
    <mergeCell ref="A72:B72"/>
    <mergeCell ref="C72:M72"/>
    <mergeCell ref="N72:U72"/>
    <mergeCell ref="C88:M88"/>
    <mergeCell ref="N88:U88"/>
    <mergeCell ref="C78:M78"/>
    <mergeCell ref="N78:U78"/>
    <mergeCell ref="A77:B77"/>
    <mergeCell ref="C77:M77"/>
    <mergeCell ref="N77:U77"/>
    <mergeCell ref="C83:M83"/>
    <mergeCell ref="N83:U83"/>
    <mergeCell ref="A84:B84"/>
    <mergeCell ref="C84:M84"/>
    <mergeCell ref="N84:U84"/>
    <mergeCell ref="A82:B82"/>
    <mergeCell ref="C82:M82"/>
    <mergeCell ref="N82:U82"/>
    <mergeCell ref="A83:B83"/>
    <mergeCell ref="A81:B81"/>
    <mergeCell ref="C81:M81"/>
    <mergeCell ref="N81:U81"/>
    <mergeCell ref="A78:B78"/>
    <mergeCell ref="A219:D219"/>
    <mergeCell ref="M219:X219"/>
    <mergeCell ref="C73:M73"/>
    <mergeCell ref="N73:U73"/>
    <mergeCell ref="A74:B74"/>
    <mergeCell ref="C74:M74"/>
    <mergeCell ref="N74:U74"/>
    <mergeCell ref="V72:V73"/>
    <mergeCell ref="W72:W73"/>
    <mergeCell ref="X72:X73"/>
    <mergeCell ref="V74:V75"/>
    <mergeCell ref="W74:W75"/>
    <mergeCell ref="X74:X75"/>
    <mergeCell ref="V76:V77"/>
    <mergeCell ref="W76:W77"/>
    <mergeCell ref="X76:X77"/>
    <mergeCell ref="V78:V79"/>
    <mergeCell ref="W78:W79"/>
    <mergeCell ref="X78:X79"/>
    <mergeCell ref="V80:V81"/>
    <mergeCell ref="A209:X212"/>
    <mergeCell ref="V16:V23"/>
    <mergeCell ref="W16:W23"/>
    <mergeCell ref="X16:X23"/>
    <mergeCell ref="V15:X15"/>
    <mergeCell ref="A15:U22"/>
    <mergeCell ref="N23:U23"/>
    <mergeCell ref="C23:M23"/>
    <mergeCell ref="A25:B25"/>
    <mergeCell ref="C25:M25"/>
    <mergeCell ref="A79:B79"/>
    <mergeCell ref="C79:M79"/>
    <mergeCell ref="N79:U79"/>
    <mergeCell ref="A80:B80"/>
    <mergeCell ref="N25:U25"/>
    <mergeCell ref="C80:M80"/>
    <mergeCell ref="N80:U80"/>
    <mergeCell ref="A69:B69"/>
    <mergeCell ref="C69:M69"/>
    <mergeCell ref="N69:U69"/>
    <mergeCell ref="A70:B70"/>
    <mergeCell ref="A76:B76"/>
    <mergeCell ref="C76:M76"/>
    <mergeCell ref="N76:U76"/>
    <mergeCell ref="A1:X3"/>
    <mergeCell ref="A7:X10"/>
    <mergeCell ref="A23:B23"/>
    <mergeCell ref="O4:X4"/>
    <mergeCell ref="O5:X5"/>
    <mergeCell ref="O6:X6"/>
    <mergeCell ref="D4:L4"/>
    <mergeCell ref="M6:N6"/>
    <mergeCell ref="M5:N5"/>
    <mergeCell ref="M4:N4"/>
    <mergeCell ref="A5:C5"/>
    <mergeCell ref="A4:C4"/>
    <mergeCell ref="A6:C6"/>
    <mergeCell ref="D5:L6"/>
    <mergeCell ref="A11:I11"/>
    <mergeCell ref="A12:I12"/>
    <mergeCell ref="A13:I13"/>
    <mergeCell ref="J13:X13"/>
    <mergeCell ref="J12:X12"/>
    <mergeCell ref="J11:X11"/>
    <mergeCell ref="A14:X14"/>
  </mergeCells>
  <pageMargins left="0.48468749999999999" right="0.41666666666666669" top="0.55118110236220474" bottom="0.55118110236220474" header="0.31496062992125984" footer="0.31496062992125984"/>
  <pageSetup paperSize="9" scale="83" fitToHeight="0" orientation="portrait" r:id="rId1"/>
  <headerFooter>
    <oddHeader>&amp;RStand: Jänner 2024</oddHeader>
    <oddFooter>&amp;R&amp;P/&amp;N</oddFooter>
  </headerFooter>
  <rowBreaks count="2" manualBreakCount="2">
    <brk id="50" max="16383" man="1"/>
    <brk id="1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4"/>
  <sheetViews>
    <sheetView showGridLines="0" view="pageLayout" zoomScaleNormal="85" workbookViewId="0">
      <selection activeCell="D4" sqref="D4:L4"/>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260</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t="s">
        <v>477</v>
      </c>
      <c r="B25" s="76"/>
      <c r="C25" s="75" t="str">
        <f>VLOOKUP(A25,Tabelle2!$B$4:$D$250,2,FALSE)</f>
        <v>Sitze und Kopfstützen</v>
      </c>
      <c r="D25" s="75"/>
      <c r="E25" s="75"/>
      <c r="F25" s="75"/>
      <c r="G25" s="75"/>
      <c r="H25" s="75"/>
      <c r="I25" s="75"/>
      <c r="J25" s="75"/>
      <c r="K25" s="75"/>
      <c r="L25" s="75"/>
      <c r="M25" s="75"/>
      <c r="N25" s="75" t="str">
        <f>VLOOKUP(A25,Tabelle2!$B$4:$D$250,3,FALSE)</f>
        <v>Verordnung (EU) 2019/2144</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str">
        <f>IF(INDEX(Tabelle2!$D$4:$D$250,MATCH(A25,Tabelle2!$B$4:$B$250,0)+1,1)=0,"",INDEX(Tabelle2!$D$4:$D$250,MATCH(A25,Tabelle2!$B$4:$B$250,0)+1,1))</f>
        <v>UN-Regelung  Nr.  17, ÄS 09</v>
      </c>
      <c r="O26" s="80"/>
      <c r="P26" s="80"/>
      <c r="Q26" s="80"/>
      <c r="R26" s="80"/>
      <c r="S26" s="80"/>
      <c r="T26" s="80"/>
      <c r="U26" s="80"/>
      <c r="V26" s="78"/>
      <c r="W26" s="78"/>
      <c r="X26" s="78"/>
    </row>
    <row r="27" spans="1:24" ht="21" customHeight="1">
      <c r="A27" s="76" t="s">
        <v>479</v>
      </c>
      <c r="B27" s="76"/>
      <c r="C27" s="75" t="str">
        <f>VLOOKUP(A27,Tabelle2!$B$4:$D$250,2,FALSE)</f>
        <v>Bussitze</v>
      </c>
      <c r="D27" s="75"/>
      <c r="E27" s="75"/>
      <c r="F27" s="75"/>
      <c r="G27" s="75"/>
      <c r="H27" s="75"/>
      <c r="I27" s="75"/>
      <c r="J27" s="75"/>
      <c r="K27" s="75"/>
      <c r="L27" s="75"/>
      <c r="M27" s="75"/>
      <c r="N27" s="75" t="str">
        <f>VLOOKUP(A27,Tabelle2!$B$4:$D$250,3,FALSE)</f>
        <v>Verordnung (EU) 2019/2144</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str">
        <f>IF(INDEX(Tabelle2!$D$4:$D$250,MATCH(A27,Tabelle2!$B$4:$B$250,0)+1,1)=0,"",INDEX(Tabelle2!$D$4:$D$250,MATCH(A27,Tabelle2!$B$4:$B$250,0)+1,1))</f>
        <v>UN-Regelung  Nr.  80, ÄS 03</v>
      </c>
      <c r="O28" s="80"/>
      <c r="P28" s="80"/>
      <c r="Q28" s="80"/>
      <c r="R28" s="80"/>
      <c r="S28" s="80"/>
      <c r="T28" s="80"/>
      <c r="U28" s="80"/>
      <c r="V28" s="78"/>
      <c r="W28" s="78"/>
      <c r="X28" s="78"/>
    </row>
    <row r="29" spans="1:24" ht="21" customHeight="1">
      <c r="A29" s="76" t="s">
        <v>481</v>
      </c>
      <c r="B29" s="76"/>
      <c r="C29" s="75" t="str">
        <f>VLOOKUP(A29,Tabelle2!$B$4:$D$250,2,FALSE)</f>
        <v>Sicherheitsgurtverankerungen</v>
      </c>
      <c r="D29" s="75"/>
      <c r="E29" s="75"/>
      <c r="F29" s="75"/>
      <c r="G29" s="75"/>
      <c r="H29" s="75"/>
      <c r="I29" s="75"/>
      <c r="J29" s="75"/>
      <c r="K29" s="75"/>
      <c r="L29" s="75"/>
      <c r="M29" s="75"/>
      <c r="N29" s="75" t="str">
        <f>VLOOKUP(A29,Tabelle2!$B$4:$D$250,3,FALSE)</f>
        <v>Verordnung (EU) 2019/2144</v>
      </c>
      <c r="O29" s="75"/>
      <c r="P29" s="75"/>
      <c r="Q29" s="75"/>
      <c r="R29" s="75"/>
      <c r="S29" s="75"/>
      <c r="T29" s="75"/>
      <c r="U29" s="75"/>
      <c r="V29" s="77"/>
      <c r="W29" s="77"/>
      <c r="X29" s="77"/>
    </row>
    <row r="30" spans="1:24" ht="21" customHeight="1">
      <c r="A30" s="79"/>
      <c r="B30" s="79"/>
      <c r="C30" s="80"/>
      <c r="D30" s="80"/>
      <c r="E30" s="80"/>
      <c r="F30" s="80"/>
      <c r="G30" s="80"/>
      <c r="H30" s="80"/>
      <c r="I30" s="80"/>
      <c r="J30" s="80"/>
      <c r="K30" s="80"/>
      <c r="L30" s="80"/>
      <c r="M30" s="80"/>
      <c r="N30" s="80" t="str">
        <f>IF(INDEX(Tabelle2!$D$4:$D$250,MATCH(A29,Tabelle2!$B$4:$B$250,0)+1,1)=0,"",INDEX(Tabelle2!$D$4:$D$250,MATCH(A29,Tabelle2!$B$4:$B$250,0)+1,1))</f>
        <v>UN-Regelung  Nr.  14, ÄS 09</v>
      </c>
      <c r="O30" s="80"/>
      <c r="P30" s="80"/>
      <c r="Q30" s="80"/>
      <c r="R30" s="80"/>
      <c r="S30" s="80"/>
      <c r="T30" s="80"/>
      <c r="U30" s="80"/>
      <c r="V30" s="78"/>
      <c r="W30" s="78"/>
      <c r="X30" s="78"/>
    </row>
    <row r="31" spans="1:24" ht="21" customHeight="1">
      <c r="A31" s="76" t="s">
        <v>483</v>
      </c>
      <c r="B31" s="76"/>
      <c r="C31" s="75" t="str">
        <f>VLOOKUP(A31,Tabelle2!$B$4:$D$250,2,FALSE)</f>
        <v>Sicherheitsgurte und Rückhaltesysteme</v>
      </c>
      <c r="D31" s="75"/>
      <c r="E31" s="75"/>
      <c r="F31" s="75"/>
      <c r="G31" s="75"/>
      <c r="H31" s="75"/>
      <c r="I31" s="75"/>
      <c r="J31" s="75"/>
      <c r="K31" s="75"/>
      <c r="L31" s="75"/>
      <c r="M31" s="75"/>
      <c r="N31" s="75" t="str">
        <f>VLOOKUP(A31,Tabelle2!$B$4:$D$250,3,FALSE)</f>
        <v>Verordnung (EU) 2019/2144</v>
      </c>
      <c r="O31" s="75"/>
      <c r="P31" s="75"/>
      <c r="Q31" s="75"/>
      <c r="R31" s="75"/>
      <c r="S31" s="75"/>
      <c r="T31" s="75"/>
      <c r="U31" s="75"/>
      <c r="V31" s="77"/>
      <c r="W31" s="77"/>
      <c r="X31" s="77"/>
    </row>
    <row r="32" spans="1:24" ht="21" customHeight="1">
      <c r="A32" s="79"/>
      <c r="B32" s="79"/>
      <c r="C32" s="80"/>
      <c r="D32" s="80"/>
      <c r="E32" s="80"/>
      <c r="F32" s="80"/>
      <c r="G32" s="80"/>
      <c r="H32" s="80"/>
      <c r="I32" s="80"/>
      <c r="J32" s="80"/>
      <c r="K32" s="80"/>
      <c r="L32" s="80"/>
      <c r="M32" s="80"/>
      <c r="N32" s="80" t="str">
        <f>IF(INDEX(Tabelle2!$D$4:$D$250,MATCH(A31,Tabelle2!$B$4:$B$250,0)+1,1)=0,"",INDEX(Tabelle2!$D$4:$D$250,MATCH(A31,Tabelle2!$B$4:$B$250,0)+1,1))</f>
        <v>UN-Regelung  Nr.  16, ÄS 07</v>
      </c>
      <c r="O32" s="80"/>
      <c r="P32" s="80"/>
      <c r="Q32" s="80"/>
      <c r="R32" s="80"/>
      <c r="S32" s="80"/>
      <c r="T32" s="80"/>
      <c r="U32" s="80"/>
      <c r="V32" s="78"/>
      <c r="W32" s="78"/>
      <c r="X32" s="78"/>
    </row>
    <row r="33" spans="1:24" ht="21" customHeight="1">
      <c r="A33" s="76" t="s">
        <v>485</v>
      </c>
      <c r="B33" s="76"/>
      <c r="C33" s="75" t="str">
        <f>VLOOKUP(A33,Tabelle2!$B$4:$D$250,2,FALSE)</f>
        <v>Sicherheitsgurt-Warneinrichtungen</v>
      </c>
      <c r="D33" s="75"/>
      <c r="E33" s="75"/>
      <c r="F33" s="75"/>
      <c r="G33" s="75"/>
      <c r="H33" s="75"/>
      <c r="I33" s="75"/>
      <c r="J33" s="75"/>
      <c r="K33" s="75"/>
      <c r="L33" s="75"/>
      <c r="M33" s="75"/>
      <c r="N33" s="75" t="str">
        <f>VLOOKUP(A33,Tabelle2!$B$4:$D$250,3,FALSE)</f>
        <v xml:space="preserve">Verordnung (EU) 2019/2144
</v>
      </c>
      <c r="O33" s="75"/>
      <c r="P33" s="75"/>
      <c r="Q33" s="75"/>
      <c r="R33" s="75"/>
      <c r="S33" s="75"/>
      <c r="T33" s="75"/>
      <c r="U33" s="75"/>
      <c r="V33" s="77"/>
      <c r="W33" s="77"/>
      <c r="X33" s="77"/>
    </row>
    <row r="34" spans="1:24" ht="21" customHeight="1">
      <c r="A34" s="79"/>
      <c r="B34" s="79"/>
      <c r="C34" s="80"/>
      <c r="D34" s="80"/>
      <c r="E34" s="80"/>
      <c r="F34" s="80"/>
      <c r="G34" s="80"/>
      <c r="H34" s="80"/>
      <c r="I34" s="80"/>
      <c r="J34" s="80"/>
      <c r="K34" s="80"/>
      <c r="L34" s="80"/>
      <c r="M34" s="80"/>
      <c r="N34" s="80" t="str">
        <f>IF(INDEX(Tabelle2!$D$4:$D$250,MATCH(A33,Tabelle2!$B$4:$B$250,0)+1,1)=0,"",INDEX(Tabelle2!$D$4:$D$250,MATCH(A33,Tabelle2!$B$4:$B$250,0)+1,1))</f>
        <v>UN-Regelung  Nr.  16, ÄS 07</v>
      </c>
      <c r="O34" s="80"/>
      <c r="P34" s="80"/>
      <c r="Q34" s="80"/>
      <c r="R34" s="80"/>
      <c r="S34" s="80"/>
      <c r="T34" s="80"/>
      <c r="U34" s="80"/>
      <c r="V34" s="78"/>
      <c r="W34" s="78"/>
      <c r="X34" s="78"/>
    </row>
    <row r="35" spans="1:24" ht="21" customHeight="1">
      <c r="A35" s="76" t="s">
        <v>489</v>
      </c>
      <c r="B35" s="76"/>
      <c r="C35" s="75" t="str">
        <f>VLOOKUP(A35,Tabelle2!$B$4:$D$250,2,FALSE)</f>
        <v>Verankerungen von Kinderrückhaltesystemen</v>
      </c>
      <c r="D35" s="75"/>
      <c r="E35" s="75"/>
      <c r="F35" s="75"/>
      <c r="G35" s="75"/>
      <c r="H35" s="75"/>
      <c r="I35" s="75"/>
      <c r="J35" s="75"/>
      <c r="K35" s="75"/>
      <c r="L35" s="75"/>
      <c r="M35" s="75"/>
      <c r="N35" s="75" t="str">
        <f>VLOOKUP(A35,Tabelle2!$B$4:$D$250,3,FALSE)</f>
        <v>Verordnung (EU) 2019/2144</v>
      </c>
      <c r="O35" s="75"/>
      <c r="P35" s="75"/>
      <c r="Q35" s="75"/>
      <c r="R35" s="75"/>
      <c r="S35" s="75"/>
      <c r="T35" s="75"/>
      <c r="U35" s="75"/>
      <c r="V35" s="77"/>
      <c r="W35" s="77"/>
      <c r="X35" s="77"/>
    </row>
    <row r="36" spans="1:24" ht="21" customHeight="1">
      <c r="A36" s="79"/>
      <c r="B36" s="79"/>
      <c r="C36" s="80"/>
      <c r="D36" s="80"/>
      <c r="E36" s="80"/>
      <c r="F36" s="80"/>
      <c r="G36" s="80"/>
      <c r="H36" s="80"/>
      <c r="I36" s="80"/>
      <c r="J36" s="80"/>
      <c r="K36" s="80"/>
      <c r="L36" s="80"/>
      <c r="M36" s="80"/>
      <c r="N36" s="80" t="str">
        <f>IF(INDEX(Tabelle2!$D$4:$D$250,MATCH(A35,Tabelle2!$B$4:$B$250,0)+1,1)=0,"",INDEX(Tabelle2!$D$4:$D$250,MATCH(A35,Tabelle2!$B$4:$B$250,0)+1,1))</f>
        <v>UN-Regelung  Nr.  145</v>
      </c>
      <c r="O36" s="80"/>
      <c r="P36" s="80"/>
      <c r="Q36" s="80"/>
      <c r="R36" s="80"/>
      <c r="S36" s="80"/>
      <c r="T36" s="80"/>
      <c r="U36" s="80"/>
      <c r="V36" s="78"/>
      <c r="W36" s="78"/>
      <c r="X36" s="78"/>
    </row>
    <row r="37" spans="1:24" ht="21" customHeight="1">
      <c r="A37" s="76" t="s">
        <v>492</v>
      </c>
      <c r="B37" s="76"/>
      <c r="C37" s="75" t="str">
        <f>VLOOKUP(A37,Tabelle2!$B$4:$D$250,2,FALSE)</f>
        <v>Kinderrückhaltesysteme (IF)</v>
      </c>
      <c r="D37" s="75"/>
      <c r="E37" s="75"/>
      <c r="F37" s="75"/>
      <c r="G37" s="75"/>
      <c r="H37" s="75"/>
      <c r="I37" s="75"/>
      <c r="J37" s="75"/>
      <c r="K37" s="75"/>
      <c r="L37" s="75"/>
      <c r="M37" s="75"/>
      <c r="N37" s="75" t="str">
        <f>VLOOKUP(A37,Tabelle2!$B$4:$D$250,3,FALSE)</f>
        <v>Verordnung (EU) 2019/2144</v>
      </c>
      <c r="O37" s="75"/>
      <c r="P37" s="75"/>
      <c r="Q37" s="75"/>
      <c r="R37" s="75"/>
      <c r="S37" s="75"/>
      <c r="T37" s="75"/>
      <c r="U37" s="75"/>
      <c r="V37" s="77"/>
      <c r="W37" s="77"/>
      <c r="X37" s="77"/>
    </row>
    <row r="38" spans="1:24" ht="21" customHeight="1">
      <c r="A38" s="79"/>
      <c r="B38" s="79"/>
      <c r="C38" s="80"/>
      <c r="D38" s="80"/>
      <c r="E38" s="80"/>
      <c r="F38" s="80"/>
      <c r="G38" s="80"/>
      <c r="H38" s="80"/>
      <c r="I38" s="80"/>
      <c r="J38" s="80"/>
      <c r="K38" s="80"/>
      <c r="L38" s="80"/>
      <c r="M38" s="80"/>
      <c r="N38" s="80" t="str">
        <f>IF(INDEX(Tabelle2!$D$4:$D$250,MATCH(A37,Tabelle2!$B$4:$B$250,0)+1,1)=0,"",INDEX(Tabelle2!$D$4:$D$250,MATCH(A37,Tabelle2!$B$4:$B$250,0)+1,1))</f>
        <v>UN-Regelung  Nr.  44, ÄS 04</v>
      </c>
      <c r="O38" s="80"/>
      <c r="P38" s="80"/>
      <c r="Q38" s="80"/>
      <c r="R38" s="80"/>
      <c r="S38" s="80"/>
      <c r="T38" s="80"/>
      <c r="U38" s="80"/>
      <c r="V38" s="78"/>
      <c r="W38" s="78"/>
      <c r="X38" s="78"/>
    </row>
    <row r="39" spans="1:24" ht="21" customHeight="1">
      <c r="A39" s="76" t="s">
        <v>494</v>
      </c>
      <c r="B39" s="76"/>
      <c r="C39" s="75" t="str">
        <f>VLOOKUP(A39,Tabelle2!$B$4:$D$250,2,FALSE)</f>
        <v>Verbesserte Kinderrückhaltesysteme (IF)</v>
      </c>
      <c r="D39" s="75"/>
      <c r="E39" s="75"/>
      <c r="F39" s="75"/>
      <c r="G39" s="75"/>
      <c r="H39" s="75"/>
      <c r="I39" s="75"/>
      <c r="J39" s="75"/>
      <c r="K39" s="75"/>
      <c r="L39" s="75"/>
      <c r="M39" s="75"/>
      <c r="N39" s="75" t="str">
        <f>VLOOKUP(A39,Tabelle2!$B$4:$D$250,3,FALSE)</f>
        <v>Verordnung (EU) 2019/2144</v>
      </c>
      <c r="O39" s="75"/>
      <c r="P39" s="75"/>
      <c r="Q39" s="75"/>
      <c r="R39" s="75"/>
      <c r="S39" s="75"/>
      <c r="T39" s="75"/>
      <c r="U39" s="75"/>
      <c r="V39" s="77"/>
      <c r="W39" s="77"/>
      <c r="X39" s="77"/>
    </row>
    <row r="40" spans="1:24" ht="21" customHeight="1">
      <c r="A40" s="79"/>
      <c r="B40" s="79"/>
      <c r="C40" s="80"/>
      <c r="D40" s="80"/>
      <c r="E40" s="80"/>
      <c r="F40" s="80"/>
      <c r="G40" s="80"/>
      <c r="H40" s="80"/>
      <c r="I40" s="80"/>
      <c r="J40" s="80"/>
      <c r="K40" s="80"/>
      <c r="L40" s="80"/>
      <c r="M40" s="80"/>
      <c r="N40" s="80" t="str">
        <f>IF(INDEX(Tabelle2!$D$4:$D$250,MATCH(A39,Tabelle2!$B$4:$B$250,0)+1,1)=0,"",INDEX(Tabelle2!$D$4:$D$250,MATCH(A39,Tabelle2!$B$4:$B$250,0)+1,1))</f>
        <v>UN-Regelung  Nr.  129</v>
      </c>
      <c r="O40" s="80"/>
      <c r="P40" s="80"/>
      <c r="Q40" s="80"/>
      <c r="R40" s="80"/>
      <c r="S40" s="80"/>
      <c r="T40" s="80"/>
      <c r="U40" s="80"/>
      <c r="V40" s="78"/>
      <c r="W40" s="78"/>
      <c r="X40" s="78"/>
    </row>
    <row r="41" spans="1:24" ht="21" customHeight="1">
      <c r="A41" s="76" t="s">
        <v>498</v>
      </c>
      <c r="B41" s="76"/>
      <c r="C41" s="75" t="str">
        <f>VLOOKUP(A41,Tabelle2!$B$4:$D$250,2,FALSE)</f>
        <v>Hinterer Unterfahrschutz</v>
      </c>
      <c r="D41" s="75"/>
      <c r="E41" s="75"/>
      <c r="F41" s="75"/>
      <c r="G41" s="75"/>
      <c r="H41" s="75"/>
      <c r="I41" s="75"/>
      <c r="J41" s="75"/>
      <c r="K41" s="75"/>
      <c r="L41" s="75"/>
      <c r="M41" s="75"/>
      <c r="N41" s="75" t="str">
        <f>VLOOKUP(A41,Tabelle2!$B$4:$D$250,3,FALSE)</f>
        <v>Verordnung (EU) 2019/2144</v>
      </c>
      <c r="O41" s="75"/>
      <c r="P41" s="75"/>
      <c r="Q41" s="75"/>
      <c r="R41" s="75"/>
      <c r="S41" s="75"/>
      <c r="T41" s="75"/>
      <c r="U41" s="75"/>
      <c r="V41" s="77"/>
      <c r="W41" s="77"/>
      <c r="X41" s="77"/>
    </row>
    <row r="42" spans="1:24" ht="21" customHeight="1">
      <c r="A42" s="79"/>
      <c r="B42" s="79"/>
      <c r="C42" s="80"/>
      <c r="D42" s="80"/>
      <c r="E42" s="80"/>
      <c r="F42" s="80"/>
      <c r="G42" s="80"/>
      <c r="H42" s="80"/>
      <c r="I42" s="80"/>
      <c r="J42" s="80"/>
      <c r="K42" s="80"/>
      <c r="L42" s="80"/>
      <c r="M42" s="80"/>
      <c r="N42" s="80" t="str">
        <f>IF(INDEX(Tabelle2!$D$4:$D$250,MATCH(A41,Tabelle2!$B$4:$B$250,0)+1,1)=0,"",INDEX(Tabelle2!$D$4:$D$250,MATCH(A41,Tabelle2!$B$4:$B$250,0)+1,1))</f>
        <v>UN-Regelung  Nr.  58, ÄS 03</v>
      </c>
      <c r="O42" s="80"/>
      <c r="P42" s="80"/>
      <c r="Q42" s="80"/>
      <c r="R42" s="80"/>
      <c r="S42" s="80"/>
      <c r="T42" s="80"/>
      <c r="U42" s="80"/>
      <c r="V42" s="78"/>
      <c r="W42" s="78"/>
      <c r="X42" s="78"/>
    </row>
    <row r="43" spans="1:24" ht="21" customHeight="1">
      <c r="A43" s="76" t="s">
        <v>502</v>
      </c>
      <c r="B43" s="76"/>
      <c r="C43" s="75" t="str">
        <f>VLOOKUP(A43,Tabelle2!$B$4:$D$250,2,FALSE)</f>
        <v>Sicherheit von Kraftstofftanks (IF)</v>
      </c>
      <c r="D43" s="75"/>
      <c r="E43" s="75"/>
      <c r="F43" s="75"/>
      <c r="G43" s="75"/>
      <c r="H43" s="75"/>
      <c r="I43" s="75"/>
      <c r="J43" s="75"/>
      <c r="K43" s="75"/>
      <c r="L43" s="75"/>
      <c r="M43" s="75"/>
      <c r="N43" s="75" t="str">
        <f>VLOOKUP(A43,Tabelle2!$B$4:$D$250,3,FALSE)</f>
        <v>Verordnung (EU) 2019/2144</v>
      </c>
      <c r="O43" s="75"/>
      <c r="P43" s="75"/>
      <c r="Q43" s="75"/>
      <c r="R43" s="75"/>
      <c r="S43" s="75"/>
      <c r="T43" s="75"/>
      <c r="U43" s="75"/>
      <c r="V43" s="77"/>
      <c r="W43" s="77"/>
      <c r="X43" s="77"/>
    </row>
    <row r="44" spans="1:24" ht="21" customHeight="1">
      <c r="A44" s="79"/>
      <c r="B44" s="79"/>
      <c r="C44" s="80"/>
      <c r="D44" s="80"/>
      <c r="E44" s="80"/>
      <c r="F44" s="80"/>
      <c r="G44" s="80"/>
      <c r="H44" s="80"/>
      <c r="I44" s="80"/>
      <c r="J44" s="80"/>
      <c r="K44" s="80"/>
      <c r="L44" s="80"/>
      <c r="M44" s="80"/>
      <c r="N44" s="80" t="str">
        <f>IF(INDEX(Tabelle2!$D$4:$D$250,MATCH(A43,Tabelle2!$B$4:$B$250,0)+1,1)=0,"",INDEX(Tabelle2!$D$4:$D$250,MATCH(A43,Tabelle2!$B$4:$B$250,0)+1,1))</f>
        <v>UN-Regelung  Nr.  34, ÄS 03</v>
      </c>
      <c r="O44" s="80"/>
      <c r="P44" s="80"/>
      <c r="Q44" s="80"/>
      <c r="R44" s="80"/>
      <c r="S44" s="80"/>
      <c r="T44" s="80"/>
      <c r="U44" s="80"/>
      <c r="V44" s="78"/>
      <c r="W44" s="78"/>
      <c r="X44" s="78"/>
    </row>
    <row r="45" spans="1:24" ht="21" customHeight="1">
      <c r="A45" s="76" t="s">
        <v>504</v>
      </c>
      <c r="B45" s="76"/>
      <c r="C45" s="75" t="str">
        <f>VLOOKUP(A45,Tabelle2!$B$4:$D$250,2,FALSE)</f>
        <v>Sicherheit von Flüssiggas (IF)</v>
      </c>
      <c r="D45" s="75"/>
      <c r="E45" s="75"/>
      <c r="F45" s="75"/>
      <c r="G45" s="75"/>
      <c r="H45" s="75"/>
      <c r="I45" s="75"/>
      <c r="J45" s="75"/>
      <c r="K45" s="75"/>
      <c r="L45" s="75"/>
      <c r="M45" s="75"/>
      <c r="N45" s="75" t="str">
        <f>VLOOKUP(A45,Tabelle2!$B$4:$D$250,3,FALSE)</f>
        <v>Verordnung (EU) 2019/2144</v>
      </c>
      <c r="O45" s="75"/>
      <c r="P45" s="75"/>
      <c r="Q45" s="75"/>
      <c r="R45" s="75"/>
      <c r="S45" s="75"/>
      <c r="T45" s="75"/>
      <c r="U45" s="75"/>
      <c r="V45" s="77"/>
      <c r="W45" s="77"/>
      <c r="X45" s="77"/>
    </row>
    <row r="46" spans="1:24" ht="21" customHeight="1">
      <c r="A46" s="79"/>
      <c r="B46" s="79"/>
      <c r="C46" s="80"/>
      <c r="D46" s="80"/>
      <c r="E46" s="80"/>
      <c r="F46" s="80"/>
      <c r="G46" s="80"/>
      <c r="H46" s="80"/>
      <c r="I46" s="80"/>
      <c r="J46" s="80"/>
      <c r="K46" s="80"/>
      <c r="L46" s="80"/>
      <c r="M46" s="80"/>
      <c r="N46" s="80" t="str">
        <f>IF(INDEX(Tabelle2!$D$4:$D$250,MATCH(A45,Tabelle2!$B$4:$B$250,0)+1,1)=0,"",INDEX(Tabelle2!$D$4:$D$250,MATCH(A45,Tabelle2!$B$4:$B$250,0)+1,1))</f>
        <v>UN-Regelung  Nr.  67, ÄS 01</v>
      </c>
      <c r="O46" s="80"/>
      <c r="P46" s="80"/>
      <c r="Q46" s="80"/>
      <c r="R46" s="80"/>
      <c r="S46" s="80"/>
      <c r="T46" s="80"/>
      <c r="U46" s="80"/>
      <c r="V46" s="78"/>
      <c r="W46" s="78"/>
      <c r="X46" s="78"/>
    </row>
    <row r="47" spans="1:24" ht="33" customHeight="1">
      <c r="A47" s="76" t="s">
        <v>506</v>
      </c>
      <c r="B47" s="76"/>
      <c r="C47" s="75" t="str">
        <f>VLOOKUP(A47,Tabelle2!$B$4:$D$250,2,FALSE)</f>
        <v>Sicherheit von komprimiertem Erdgas und Flüssigerdgas (IF)</v>
      </c>
      <c r="D47" s="75"/>
      <c r="E47" s="75"/>
      <c r="F47" s="75"/>
      <c r="G47" s="75"/>
      <c r="H47" s="75"/>
      <c r="I47" s="75"/>
      <c r="J47" s="75"/>
      <c r="K47" s="75"/>
      <c r="L47" s="75"/>
      <c r="M47" s="75"/>
      <c r="N47" s="75" t="str">
        <f>VLOOKUP(A47,Tabelle2!$B$4:$D$250,3,FALSE)</f>
        <v>Verordnung (EU) 2019/2144</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str">
        <f>IF(INDEX(Tabelle2!$D$4:$D$250,MATCH(A47,Tabelle2!$B$4:$B$250,0)+1,1)=0,"",INDEX(Tabelle2!$D$4:$D$250,MATCH(A47,Tabelle2!$B$4:$B$250,0)+1,1))</f>
        <v>UN-Regelung  Nr.  110, ÄS 01</v>
      </c>
      <c r="O48" s="80"/>
      <c r="P48" s="80"/>
      <c r="Q48" s="80"/>
      <c r="R48" s="80"/>
      <c r="S48" s="80"/>
      <c r="T48" s="80"/>
      <c r="U48" s="80"/>
      <c r="V48" s="78"/>
      <c r="W48" s="78"/>
      <c r="X48" s="78"/>
    </row>
    <row r="49" spans="1:24" ht="21" customHeight="1">
      <c r="A49" s="76" t="s">
        <v>508</v>
      </c>
      <c r="B49" s="76"/>
      <c r="C49" s="75" t="str">
        <f>VLOOKUP(A49,Tabelle2!$B$4:$D$250,2,FALSE)</f>
        <v>Sicherheit von Wasserstoff (IF)</v>
      </c>
      <c r="D49" s="75"/>
      <c r="E49" s="75"/>
      <c r="F49" s="75"/>
      <c r="G49" s="75"/>
      <c r="H49" s="75"/>
      <c r="I49" s="75"/>
      <c r="J49" s="75"/>
      <c r="K49" s="75"/>
      <c r="L49" s="75"/>
      <c r="M49" s="75"/>
      <c r="N49" s="75" t="str">
        <f>VLOOKUP(A49,Tabelle2!$B$4:$D$250,3,FALSE)</f>
        <v>Verordnung (EU) 2019/2144</v>
      </c>
      <c r="O49" s="75"/>
      <c r="P49" s="75"/>
      <c r="Q49" s="75"/>
      <c r="R49" s="75"/>
      <c r="S49" s="75"/>
      <c r="T49" s="75"/>
      <c r="U49" s="75"/>
      <c r="V49" s="77"/>
      <c r="W49" s="77"/>
      <c r="X49" s="77"/>
    </row>
    <row r="50" spans="1:24" ht="21" customHeight="1">
      <c r="A50" s="79"/>
      <c r="B50" s="79"/>
      <c r="C50" s="80"/>
      <c r="D50" s="80"/>
      <c r="E50" s="80"/>
      <c r="F50" s="80"/>
      <c r="G50" s="80"/>
      <c r="H50" s="80"/>
      <c r="I50" s="80"/>
      <c r="J50" s="80"/>
      <c r="K50" s="80"/>
      <c r="L50" s="80"/>
      <c r="M50" s="80"/>
      <c r="N50" s="80" t="str">
        <f>IF(INDEX(Tabelle2!$D$4:$D$250,MATCH(A49,Tabelle2!$B$4:$B$250,0)+1,1)=0,"",INDEX(Tabelle2!$D$4:$D$250,MATCH(A49,Tabelle2!$B$4:$B$250,0)+1,1))</f>
        <v>UN-Regelung  Nr.  134</v>
      </c>
      <c r="O50" s="80"/>
      <c r="P50" s="80"/>
      <c r="Q50" s="80"/>
      <c r="R50" s="80"/>
      <c r="S50" s="80"/>
      <c r="T50" s="80"/>
      <c r="U50" s="80"/>
      <c r="V50" s="78"/>
      <c r="W50" s="78"/>
      <c r="X50" s="78"/>
    </row>
    <row r="51" spans="1:24" ht="21" customHeight="1">
      <c r="A51" s="76" t="s">
        <v>510</v>
      </c>
      <c r="B51" s="76"/>
      <c r="C51" s="75" t="str">
        <f>VLOOKUP(A51,Tabelle2!$B$4:$D$250,2,FALSE)</f>
        <v>Eignung der Werkstoffe für Wasserstoffsysteme (IF)</v>
      </c>
      <c r="D51" s="75"/>
      <c r="E51" s="75"/>
      <c r="F51" s="75"/>
      <c r="G51" s="75"/>
      <c r="H51" s="75"/>
      <c r="I51" s="75"/>
      <c r="J51" s="75"/>
      <c r="K51" s="75"/>
      <c r="L51" s="75"/>
      <c r="M51" s="75"/>
      <c r="N51" s="75" t="str">
        <f>VLOOKUP(A51,Tabelle2!$B$4:$D$250,3,FALSE)</f>
        <v>Verordnung (EU) 2019/2144</v>
      </c>
      <c r="O51" s="75"/>
      <c r="P51" s="75"/>
      <c r="Q51" s="75"/>
      <c r="R51" s="75"/>
      <c r="S51" s="75"/>
      <c r="T51" s="75"/>
      <c r="U51" s="75"/>
      <c r="V51" s="77"/>
      <c r="W51" s="77"/>
      <c r="X51" s="77"/>
    </row>
    <row r="52" spans="1:24" ht="21" customHeight="1">
      <c r="A52" s="79"/>
      <c r="B52" s="79"/>
      <c r="C52" s="80"/>
      <c r="D52" s="80"/>
      <c r="E52" s="80"/>
      <c r="F52" s="80"/>
      <c r="G52" s="80"/>
      <c r="H52" s="80"/>
      <c r="I52" s="80"/>
      <c r="J52" s="80"/>
      <c r="K52" s="80"/>
      <c r="L52" s="80"/>
      <c r="M52" s="80"/>
      <c r="N52" s="80" t="str">
        <f>IF(INDEX(Tabelle2!$D$4:$D$250,MATCH(A51,Tabelle2!$B$4:$B$250,0)+1,1)=0,"",INDEX(Tabelle2!$D$4:$D$250,MATCH(A51,Tabelle2!$B$4:$B$250,0)+1,1))</f>
        <v>Verordnung  (EU)  2021/535, Anhang  XIV</v>
      </c>
      <c r="O52" s="80"/>
      <c r="P52" s="80"/>
      <c r="Q52" s="80"/>
      <c r="R52" s="80"/>
      <c r="S52" s="80"/>
      <c r="T52" s="80"/>
      <c r="U52" s="80"/>
      <c r="V52" s="78"/>
      <c r="W52" s="78"/>
      <c r="X52" s="78"/>
    </row>
    <row r="53" spans="1:24" ht="21" customHeight="1">
      <c r="A53" s="76" t="s">
        <v>512</v>
      </c>
      <c r="B53" s="76"/>
      <c r="C53" s="75" t="str">
        <f>VLOOKUP(A53,Tabelle2!$B$4:$D$250,2,FALSE)</f>
        <v>Elektrische Betriebssicherheit (IF)</v>
      </c>
      <c r="D53" s="75"/>
      <c r="E53" s="75"/>
      <c r="F53" s="75"/>
      <c r="G53" s="75"/>
      <c r="H53" s="75"/>
      <c r="I53" s="75"/>
      <c r="J53" s="75"/>
      <c r="K53" s="75"/>
      <c r="L53" s="75"/>
      <c r="M53" s="75"/>
      <c r="N53" s="75" t="str">
        <f>VLOOKUP(A53,Tabelle2!$B$4:$D$250,3,FALSE)</f>
        <v>Verordnung (EU) 2019/2144</v>
      </c>
      <c r="O53" s="75"/>
      <c r="P53" s="75"/>
      <c r="Q53" s="75"/>
      <c r="R53" s="75"/>
      <c r="S53" s="75"/>
      <c r="T53" s="75"/>
      <c r="U53" s="75"/>
      <c r="V53" s="77"/>
      <c r="W53" s="77"/>
      <c r="X53" s="77"/>
    </row>
    <row r="54" spans="1:24" ht="21" customHeight="1">
      <c r="A54" s="79"/>
      <c r="B54" s="79"/>
      <c r="C54" s="80"/>
      <c r="D54" s="80"/>
      <c r="E54" s="80"/>
      <c r="F54" s="80"/>
      <c r="G54" s="80"/>
      <c r="H54" s="80"/>
      <c r="I54" s="80"/>
      <c r="J54" s="80"/>
      <c r="K54" s="80"/>
      <c r="L54" s="80"/>
      <c r="M54" s="80"/>
      <c r="N54" s="80" t="str">
        <f>IF(INDEX(Tabelle2!$D$4:$D$250,MATCH(A53,Tabelle2!$B$4:$B$250,0)+1,1)=0,"",INDEX(Tabelle2!$D$4:$D$250,MATCH(A53,Tabelle2!$B$4:$B$250,0)+1,1))</f>
        <v>UN-Regelung  Nr.  100, ÄS 02</v>
      </c>
      <c r="O54" s="80"/>
      <c r="P54" s="80"/>
      <c r="Q54" s="80"/>
      <c r="R54" s="80"/>
      <c r="S54" s="80"/>
      <c r="T54" s="80"/>
      <c r="U54" s="80"/>
      <c r="V54" s="78"/>
      <c r="W54" s="78"/>
      <c r="X54" s="78"/>
    </row>
    <row r="55" spans="1:24" ht="32.1" customHeight="1">
      <c r="A55" s="84" t="s">
        <v>533</v>
      </c>
      <c r="B55" s="85"/>
      <c r="C55" s="86" t="str">
        <f>VLOOKUP(A55,Tabelle2!$B$3:$D$250,2,FALSE)</f>
        <v>UNGESCHÜTZTE VERKEHRSTEILNEHMER, SICHT UND SICHTBARKEIT</v>
      </c>
      <c r="D55" s="87"/>
      <c r="E55" s="87"/>
      <c r="F55" s="87"/>
      <c r="G55" s="87"/>
      <c r="H55" s="87"/>
      <c r="I55" s="87"/>
      <c r="J55" s="87"/>
      <c r="K55" s="87"/>
      <c r="L55" s="87"/>
      <c r="M55" s="87"/>
      <c r="N55" s="87"/>
      <c r="O55" s="87"/>
      <c r="P55" s="87"/>
      <c r="Q55" s="87"/>
      <c r="R55" s="87"/>
      <c r="S55" s="87"/>
      <c r="T55" s="87"/>
      <c r="U55" s="87"/>
      <c r="V55" s="87"/>
      <c r="W55" s="87"/>
      <c r="X55" s="88"/>
    </row>
    <row r="56" spans="1:24" ht="21" customHeight="1">
      <c r="A56" s="76" t="s">
        <v>543</v>
      </c>
      <c r="B56" s="76"/>
      <c r="C56" s="75" t="str">
        <f>VLOOKUP(A56,Tabelle2!$B$4:$D$250,2,FALSE)</f>
        <v>Kollisionswarnsystem für Fußgänger und Radfahrer</v>
      </c>
      <c r="D56" s="75"/>
      <c r="E56" s="75"/>
      <c r="F56" s="75"/>
      <c r="G56" s="75"/>
      <c r="H56" s="75"/>
      <c r="I56" s="75"/>
      <c r="J56" s="75"/>
      <c r="K56" s="75"/>
      <c r="L56" s="75"/>
      <c r="M56" s="75"/>
      <c r="N56" s="75" t="str">
        <f>VLOOKUP(A56,Tabelle2!$B$4:$D$250,3,FALSE)</f>
        <v>Verordnung (EU) 2019/2144</v>
      </c>
      <c r="O56" s="75"/>
      <c r="P56" s="75"/>
      <c r="Q56" s="75"/>
      <c r="R56" s="75"/>
      <c r="S56" s="75"/>
      <c r="T56" s="75"/>
      <c r="U56" s="75"/>
      <c r="V56" s="77"/>
      <c r="W56" s="77"/>
      <c r="X56" s="77"/>
    </row>
    <row r="57" spans="1:24" ht="21" customHeight="1">
      <c r="A57" s="79"/>
      <c r="B57" s="79"/>
      <c r="C57" s="80"/>
      <c r="D57" s="80"/>
      <c r="E57" s="80"/>
      <c r="F57" s="80"/>
      <c r="G57" s="80"/>
      <c r="H57" s="80"/>
      <c r="I57" s="80"/>
      <c r="J57" s="80"/>
      <c r="K57" s="80"/>
      <c r="L57" s="80"/>
      <c r="M57" s="80"/>
      <c r="N57" s="80" t="str">
        <f>IF(INDEX(Tabelle2!$D$4:$D$250,MATCH(A56,Tabelle2!$B$4:$B$250,0)+1,1)=0,"",INDEX(Tabelle2!$D$4:$D$250,MATCH(A56,Tabelle2!$B$4:$B$250,0)+1,1))</f>
        <v>UN-Regelung  Nr.  159</v>
      </c>
      <c r="O57" s="80"/>
      <c r="P57" s="80"/>
      <c r="Q57" s="80"/>
      <c r="R57" s="80"/>
      <c r="S57" s="80"/>
      <c r="T57" s="80"/>
      <c r="U57" s="80"/>
      <c r="V57" s="78"/>
      <c r="W57" s="78"/>
      <c r="X57" s="78"/>
    </row>
    <row r="58" spans="1:24" ht="21" customHeight="1">
      <c r="A58" s="76" t="s">
        <v>545</v>
      </c>
      <c r="B58" s="76"/>
      <c r="C58" s="75" t="str">
        <f>VLOOKUP(A58,Tabelle2!$B$4:$D$250,2,FALSE)</f>
        <v>Totwinkel-Assistent</v>
      </c>
      <c r="D58" s="75"/>
      <c r="E58" s="75"/>
      <c r="F58" s="75"/>
      <c r="G58" s="75"/>
      <c r="H58" s="75"/>
      <c r="I58" s="75"/>
      <c r="J58" s="75"/>
      <c r="K58" s="75"/>
      <c r="L58" s="75"/>
      <c r="M58" s="75"/>
      <c r="N58" s="75" t="str">
        <f>VLOOKUP(A58,Tabelle2!$B$4:$D$250,3,FALSE)</f>
        <v>Verordnung (EU) 2019/2144</v>
      </c>
      <c r="O58" s="75"/>
      <c r="P58" s="75"/>
      <c r="Q58" s="75"/>
      <c r="R58" s="75"/>
      <c r="S58" s="75"/>
      <c r="T58" s="75"/>
      <c r="U58" s="75"/>
      <c r="V58" s="77"/>
      <c r="W58" s="77"/>
      <c r="X58" s="77"/>
    </row>
    <row r="59" spans="1:24" ht="21" customHeight="1">
      <c r="A59" s="79"/>
      <c r="B59" s="79"/>
      <c r="C59" s="80"/>
      <c r="D59" s="80"/>
      <c r="E59" s="80"/>
      <c r="F59" s="80"/>
      <c r="G59" s="80"/>
      <c r="H59" s="80"/>
      <c r="I59" s="80"/>
      <c r="J59" s="80"/>
      <c r="K59" s="80"/>
      <c r="L59" s="80"/>
      <c r="M59" s="80"/>
      <c r="N59" s="80" t="str">
        <f>IF(INDEX(Tabelle2!$D$4:$D$250,MATCH(A58,Tabelle2!$B$4:$B$250,0)+1,1)=0,"",INDEX(Tabelle2!$D$4:$D$250,MATCH(A58,Tabelle2!$B$4:$B$250,0)+1,1))</f>
        <v>UN-Regelung  Nr.  151</v>
      </c>
      <c r="O59" s="80"/>
      <c r="P59" s="80"/>
      <c r="Q59" s="80"/>
      <c r="R59" s="80"/>
      <c r="S59" s="80"/>
      <c r="T59" s="80"/>
      <c r="U59" s="80"/>
      <c r="V59" s="78"/>
      <c r="W59" s="78"/>
      <c r="X59" s="78"/>
    </row>
    <row r="60" spans="1:24" ht="21" customHeight="1">
      <c r="A60" s="76" t="s">
        <v>547</v>
      </c>
      <c r="B60" s="76"/>
      <c r="C60" s="75" t="str">
        <f>VLOOKUP(A60,Tabelle2!$B$4:$D$250,2,FALSE)</f>
        <v>Erkennung beim Rückwärtsfahren</v>
      </c>
      <c r="D60" s="75"/>
      <c r="E60" s="75"/>
      <c r="F60" s="75"/>
      <c r="G60" s="75"/>
      <c r="H60" s="75"/>
      <c r="I60" s="75"/>
      <c r="J60" s="75"/>
      <c r="K60" s="75"/>
      <c r="L60" s="75"/>
      <c r="M60" s="75"/>
      <c r="N60" s="75" t="str">
        <f>VLOOKUP(A60,Tabelle2!$B$4:$D$250,3,FALSE)</f>
        <v>Verordnung (EU) 2019/2144</v>
      </c>
      <c r="O60" s="75"/>
      <c r="P60" s="75"/>
      <c r="Q60" s="75"/>
      <c r="R60" s="75"/>
      <c r="S60" s="75"/>
      <c r="T60" s="75"/>
      <c r="U60" s="75"/>
      <c r="V60" s="77"/>
      <c r="W60" s="77"/>
      <c r="X60" s="77"/>
    </row>
    <row r="61" spans="1:24" ht="21" customHeight="1">
      <c r="A61" s="79"/>
      <c r="B61" s="79"/>
      <c r="C61" s="80"/>
      <c r="D61" s="80"/>
      <c r="E61" s="80"/>
      <c r="F61" s="80"/>
      <c r="G61" s="80"/>
      <c r="H61" s="80"/>
      <c r="I61" s="80"/>
      <c r="J61" s="80"/>
      <c r="K61" s="80"/>
      <c r="L61" s="80"/>
      <c r="M61" s="80"/>
      <c r="N61" s="80" t="str">
        <f>IF(INDEX(Tabelle2!$D$4:$D$250,MATCH(A60,Tabelle2!$B$4:$B$250,0)+1,1)=0,"",INDEX(Tabelle2!$D$4:$D$250,MATCH(A60,Tabelle2!$B$4:$B$250,0)+1,1))</f>
        <v>UN-Regelung  Nr.  158</v>
      </c>
      <c r="O61" s="80"/>
      <c r="P61" s="80"/>
      <c r="Q61" s="80"/>
      <c r="R61" s="80"/>
      <c r="S61" s="80"/>
      <c r="T61" s="80"/>
      <c r="U61" s="80"/>
      <c r="V61" s="78"/>
      <c r="W61" s="78"/>
      <c r="X61" s="78"/>
    </row>
    <row r="62" spans="1:24" ht="21" customHeight="1">
      <c r="A62" s="76" t="s">
        <v>551</v>
      </c>
      <c r="B62" s="76"/>
      <c r="C62" s="75" t="str">
        <f>VLOOKUP(A62,Tabelle2!$B$4:$D$250,2,FALSE)</f>
        <v>Unmittelbarer Sichtbereich schwerer Nutzfahrzeuge</v>
      </c>
      <c r="D62" s="75"/>
      <c r="E62" s="75"/>
      <c r="F62" s="75"/>
      <c r="G62" s="75"/>
      <c r="H62" s="75"/>
      <c r="I62" s="75"/>
      <c r="J62" s="75"/>
      <c r="K62" s="75"/>
      <c r="L62" s="75"/>
      <c r="M62" s="75"/>
      <c r="N62" s="75" t="str">
        <f>VLOOKUP(A62,Tabelle2!$B$4:$D$250,3,FALSE)</f>
        <v>Verordnung (EU) 2019/2144</v>
      </c>
      <c r="O62" s="75"/>
      <c r="P62" s="75"/>
      <c r="Q62" s="75"/>
      <c r="R62" s="75"/>
      <c r="S62" s="75"/>
      <c r="T62" s="75"/>
      <c r="U62" s="75"/>
      <c r="V62" s="77"/>
      <c r="W62" s="77"/>
      <c r="X62" s="77"/>
    </row>
    <row r="63" spans="1:24" ht="21" customHeight="1">
      <c r="A63" s="79"/>
      <c r="B63" s="79"/>
      <c r="C63" s="80"/>
      <c r="D63" s="80"/>
      <c r="E63" s="80"/>
      <c r="F63" s="80"/>
      <c r="G63" s="80"/>
      <c r="H63" s="80"/>
      <c r="I63" s="80"/>
      <c r="J63" s="80"/>
      <c r="K63" s="80"/>
      <c r="L63" s="80"/>
      <c r="M63" s="80"/>
      <c r="N63" s="80" t="str">
        <f>IF(INDEX(Tabelle2!$D$4:$D$250,MATCH(A62,Tabelle2!$B$4:$B$250,0)+1,1)=0,"",INDEX(Tabelle2!$D$4:$D$250,MATCH(A62,Tabelle2!$B$4:$B$250,0)+1,1))</f>
        <v/>
      </c>
      <c r="O63" s="80"/>
      <c r="P63" s="80"/>
      <c r="Q63" s="80"/>
      <c r="R63" s="80"/>
      <c r="S63" s="80"/>
      <c r="T63" s="80"/>
      <c r="U63" s="80"/>
      <c r="V63" s="78"/>
      <c r="W63" s="78"/>
      <c r="X63" s="78"/>
    </row>
    <row r="64" spans="1:24" ht="21" customHeight="1">
      <c r="A64" s="76" t="s">
        <v>553</v>
      </c>
      <c r="B64" s="76"/>
      <c r="C64" s="75" t="str">
        <f>VLOOKUP(A64,Tabelle2!$B$4:$D$250,2,FALSE)</f>
        <v>Sicherheitsglas</v>
      </c>
      <c r="D64" s="75"/>
      <c r="E64" s="75"/>
      <c r="F64" s="75"/>
      <c r="G64" s="75"/>
      <c r="H64" s="75"/>
      <c r="I64" s="75"/>
      <c r="J64" s="75"/>
      <c r="K64" s="75"/>
      <c r="L64" s="75"/>
      <c r="M64" s="75"/>
      <c r="N64" s="75" t="str">
        <f>VLOOKUP(A64,Tabelle2!$B$4:$D$250,3,FALSE)</f>
        <v>Verordnung (EU) 2019/2144</v>
      </c>
      <c r="O64" s="75"/>
      <c r="P64" s="75"/>
      <c r="Q64" s="75"/>
      <c r="R64" s="75"/>
      <c r="S64" s="75"/>
      <c r="T64" s="75"/>
      <c r="U64" s="75"/>
      <c r="V64" s="77"/>
      <c r="W64" s="77"/>
      <c r="X64" s="77"/>
    </row>
    <row r="65" spans="1:24" ht="21" customHeight="1">
      <c r="A65" s="79"/>
      <c r="B65" s="79"/>
      <c r="C65" s="80"/>
      <c r="D65" s="80"/>
      <c r="E65" s="80"/>
      <c r="F65" s="80"/>
      <c r="G65" s="80"/>
      <c r="H65" s="80"/>
      <c r="I65" s="80"/>
      <c r="J65" s="80"/>
      <c r="K65" s="80"/>
      <c r="L65" s="80"/>
      <c r="M65" s="80"/>
      <c r="N65" s="80" t="str">
        <f>IF(INDEX(Tabelle2!$D$4:$D$250,MATCH(A64,Tabelle2!$B$4:$B$250,0)+1,1)=0,"",INDEX(Tabelle2!$D$4:$D$250,MATCH(A64,Tabelle2!$B$4:$B$250,0)+1,1))</f>
        <v>UN-Regelung  Nr.  43, ÄS 01</v>
      </c>
      <c r="O65" s="80"/>
      <c r="P65" s="80"/>
      <c r="Q65" s="80"/>
      <c r="R65" s="80"/>
      <c r="S65" s="80"/>
      <c r="T65" s="80"/>
      <c r="U65" s="80"/>
      <c r="V65" s="78"/>
      <c r="W65" s="78"/>
      <c r="X65" s="78"/>
    </row>
    <row r="66" spans="1:24" ht="21" customHeight="1">
      <c r="A66" s="76" t="s">
        <v>554</v>
      </c>
      <c r="B66" s="76"/>
      <c r="C66" s="75" t="str">
        <f>VLOOKUP(A66,Tabelle2!$B$4:$D$250,2,FALSE)</f>
        <v>Entfrostung/Trocknung</v>
      </c>
      <c r="D66" s="75"/>
      <c r="E66" s="75"/>
      <c r="F66" s="75"/>
      <c r="G66" s="75"/>
      <c r="H66" s="75"/>
      <c r="I66" s="75"/>
      <c r="J66" s="75"/>
      <c r="K66" s="75"/>
      <c r="L66" s="75"/>
      <c r="M66" s="75"/>
      <c r="N66" s="75" t="str">
        <f>VLOOKUP(A66,Tabelle2!$B$4:$D$250,3,FALSE)</f>
        <v>Verordnung (EU) 2019/2144</v>
      </c>
      <c r="O66" s="75"/>
      <c r="P66" s="75"/>
      <c r="Q66" s="75"/>
      <c r="R66" s="75"/>
      <c r="S66" s="75"/>
      <c r="T66" s="75"/>
      <c r="U66" s="75"/>
      <c r="V66" s="77"/>
      <c r="W66" s="77"/>
      <c r="X66" s="77"/>
    </row>
    <row r="67" spans="1:24" ht="21" customHeight="1">
      <c r="A67" s="79"/>
      <c r="B67" s="79"/>
      <c r="C67" s="80"/>
      <c r="D67" s="80"/>
      <c r="E67" s="80"/>
      <c r="F67" s="80"/>
      <c r="G67" s="80"/>
      <c r="H67" s="80"/>
      <c r="I67" s="80"/>
      <c r="J67" s="80"/>
      <c r="K67" s="80"/>
      <c r="L67" s="80"/>
      <c r="M67" s="80"/>
      <c r="N67" s="80" t="str">
        <f>IF(INDEX(Tabelle2!$D$4:$D$250,MATCH(A66,Tabelle2!$B$4:$B$250,0)+1,1)=0,"",INDEX(Tabelle2!$D$4:$D$250,MATCH(A66,Tabelle2!$B$4:$B$250,0)+1,1))</f>
        <v>Verordnung  (EU)  2021/535, Anhang  VI</v>
      </c>
      <c r="O67" s="80"/>
      <c r="P67" s="80"/>
      <c r="Q67" s="80"/>
      <c r="R67" s="80"/>
      <c r="S67" s="80"/>
      <c r="T67" s="80"/>
      <c r="U67" s="80"/>
      <c r="V67" s="78"/>
      <c r="W67" s="78"/>
      <c r="X67" s="78"/>
    </row>
    <row r="68" spans="1:24" ht="21" customHeight="1">
      <c r="A68" s="76" t="s">
        <v>556</v>
      </c>
      <c r="B68" s="76"/>
      <c r="C68" s="75" t="str">
        <f>VLOOKUP(A68,Tabelle2!$B$4:$D$250,2,FALSE)</f>
        <v>Scheibenwischer/-wascher</v>
      </c>
      <c r="D68" s="75"/>
      <c r="E68" s="75"/>
      <c r="F68" s="75"/>
      <c r="G68" s="75"/>
      <c r="H68" s="75"/>
      <c r="I68" s="75"/>
      <c r="J68" s="75"/>
      <c r="K68" s="75"/>
      <c r="L68" s="75"/>
      <c r="M68" s="75"/>
      <c r="N68" s="75" t="str">
        <f>VLOOKUP(A68,Tabelle2!$B$4:$D$250,3,FALSE)</f>
        <v>Verordnung (EU) 2019/2144</v>
      </c>
      <c r="O68" s="75"/>
      <c r="P68" s="75"/>
      <c r="Q68" s="75"/>
      <c r="R68" s="75"/>
      <c r="S68" s="75"/>
      <c r="T68" s="75"/>
      <c r="U68" s="75"/>
      <c r="V68" s="77"/>
      <c r="W68" s="77"/>
      <c r="X68" s="77"/>
    </row>
    <row r="69" spans="1:24" ht="21" customHeight="1">
      <c r="A69" s="79"/>
      <c r="B69" s="79"/>
      <c r="C69" s="80"/>
      <c r="D69" s="80"/>
      <c r="E69" s="80"/>
      <c r="F69" s="80"/>
      <c r="G69" s="80"/>
      <c r="H69" s="80"/>
      <c r="I69" s="80"/>
      <c r="J69" s="80"/>
      <c r="K69" s="80"/>
      <c r="L69" s="80"/>
      <c r="M69" s="80"/>
      <c r="N69" s="80" t="str">
        <f>IF(INDEX(Tabelle2!$D$4:$D$250,MATCH(A68,Tabelle2!$B$4:$B$250,0)+1,1)=0,"",INDEX(Tabelle2!$D$4:$D$250,MATCH(A68,Tabelle2!$B$4:$B$250,0)+1,1))</f>
        <v>Verordnung  (EU)  2021/535, Anhang  IV</v>
      </c>
      <c r="O69" s="80"/>
      <c r="P69" s="80"/>
      <c r="Q69" s="80"/>
      <c r="R69" s="80"/>
      <c r="S69" s="80"/>
      <c r="T69" s="80"/>
      <c r="U69" s="80"/>
      <c r="V69" s="78"/>
      <c r="W69" s="78"/>
      <c r="X69" s="78"/>
    </row>
    <row r="70" spans="1:24" ht="21" customHeight="1">
      <c r="A70" s="76" t="s">
        <v>558</v>
      </c>
      <c r="B70" s="76"/>
      <c r="C70" s="75" t="str">
        <f>VLOOKUP(A70,Tabelle2!$B$4:$D$250,2,FALSE)</f>
        <v>Einrichtungen für indirekte Sicht</v>
      </c>
      <c r="D70" s="75"/>
      <c r="E70" s="75"/>
      <c r="F70" s="75"/>
      <c r="G70" s="75"/>
      <c r="H70" s="75"/>
      <c r="I70" s="75"/>
      <c r="J70" s="75"/>
      <c r="K70" s="75"/>
      <c r="L70" s="75"/>
      <c r="M70" s="75"/>
      <c r="N70" s="75" t="str">
        <f>VLOOKUP(A70,Tabelle2!$B$4:$D$250,3,FALSE)</f>
        <v>Verordnung (EU) 2019/2144</v>
      </c>
      <c r="O70" s="75"/>
      <c r="P70" s="75"/>
      <c r="Q70" s="75"/>
      <c r="R70" s="75"/>
      <c r="S70" s="75"/>
      <c r="T70" s="75"/>
      <c r="U70" s="75"/>
      <c r="V70" s="77"/>
      <c r="W70" s="77"/>
      <c r="X70" s="77"/>
    </row>
    <row r="71" spans="1:24" ht="21" customHeight="1">
      <c r="A71" s="79"/>
      <c r="B71" s="79"/>
      <c r="C71" s="80"/>
      <c r="D71" s="80"/>
      <c r="E71" s="80"/>
      <c r="F71" s="80"/>
      <c r="G71" s="80"/>
      <c r="H71" s="80"/>
      <c r="I71" s="80"/>
      <c r="J71" s="80"/>
      <c r="K71" s="80"/>
      <c r="L71" s="80"/>
      <c r="M71" s="80"/>
      <c r="N71" s="80" t="str">
        <f>IF(INDEX(Tabelle2!$D$4:$D$250,MATCH(A70,Tabelle2!$B$4:$B$250,0)+1,1)=0,"",INDEX(Tabelle2!$D$4:$D$250,MATCH(A70,Tabelle2!$B$4:$B$250,0)+1,1))</f>
        <v>UN-Regelung  Nr.  46, ÄS 04</v>
      </c>
      <c r="O71" s="80"/>
      <c r="P71" s="80"/>
      <c r="Q71" s="80"/>
      <c r="R71" s="80"/>
      <c r="S71" s="80"/>
      <c r="T71" s="80"/>
      <c r="U71" s="80"/>
      <c r="V71" s="78"/>
      <c r="W71" s="78"/>
      <c r="X71" s="78"/>
    </row>
    <row r="72" spans="1:24" ht="21" customHeight="1">
      <c r="A72" s="76" t="s">
        <v>560</v>
      </c>
      <c r="B72" s="76"/>
      <c r="C72" s="75" t="str">
        <f>VLOOKUP(A72,Tabelle2!$B$4:$D$250,2,FALSE)</f>
        <v>Akustische Fahrzeug-Warnsysteme</v>
      </c>
      <c r="D72" s="75"/>
      <c r="E72" s="75"/>
      <c r="F72" s="75"/>
      <c r="G72" s="75"/>
      <c r="H72" s="75"/>
      <c r="I72" s="75"/>
      <c r="J72" s="75"/>
      <c r="K72" s="75"/>
      <c r="L72" s="75"/>
      <c r="M72" s="75"/>
      <c r="N72" s="75" t="str">
        <f>VLOOKUP(A72,Tabelle2!$B$4:$D$250,3,FALSE)</f>
        <v>Verordnung (EU) Nr. 540/2014</v>
      </c>
      <c r="O72" s="75"/>
      <c r="P72" s="75"/>
      <c r="Q72" s="75"/>
      <c r="R72" s="75"/>
      <c r="S72" s="75"/>
      <c r="T72" s="75"/>
      <c r="U72" s="75"/>
      <c r="V72" s="77"/>
      <c r="W72" s="77"/>
      <c r="X72" s="77"/>
    </row>
    <row r="73" spans="1:24" ht="21" customHeight="1">
      <c r="A73" s="79"/>
      <c r="B73" s="79"/>
      <c r="C73" s="80"/>
      <c r="D73" s="80"/>
      <c r="E73" s="80"/>
      <c r="F73" s="80"/>
      <c r="G73" s="80"/>
      <c r="H73" s="80"/>
      <c r="I73" s="80"/>
      <c r="J73" s="80"/>
      <c r="K73" s="80"/>
      <c r="L73" s="80"/>
      <c r="M73" s="80"/>
      <c r="N73" s="80" t="str">
        <f>IF(INDEX(Tabelle2!$D$4:$D$250,MATCH(A72,Tabelle2!$B$4:$B$250,0)+1,1)=0,"",INDEX(Tabelle2!$D$4:$D$250,MATCH(A72,Tabelle2!$B$4:$B$250,0)+1,1))</f>
        <v/>
      </c>
      <c r="O73" s="80"/>
      <c r="P73" s="80"/>
      <c r="Q73" s="80"/>
      <c r="R73" s="80"/>
      <c r="S73" s="80"/>
      <c r="T73" s="80"/>
      <c r="U73" s="80"/>
      <c r="V73" s="78"/>
      <c r="W73" s="78"/>
      <c r="X73" s="78"/>
    </row>
    <row r="74" spans="1:24" ht="32.1" customHeight="1">
      <c r="A74" s="84" t="s">
        <v>563</v>
      </c>
      <c r="B74" s="85"/>
      <c r="C74" s="86" t="str">
        <f>VLOOKUP(A74,Tabelle2!$B$4:$D$250,2,FALSE)</f>
        <v>FAHRGESTELL, BREMSEN, REIFEN UND LENKUNG</v>
      </c>
      <c r="D74" s="87"/>
      <c r="E74" s="87"/>
      <c r="F74" s="87"/>
      <c r="G74" s="87"/>
      <c r="H74" s="87"/>
      <c r="I74" s="87"/>
      <c r="J74" s="87"/>
      <c r="K74" s="87"/>
      <c r="L74" s="87"/>
      <c r="M74" s="87"/>
      <c r="N74" s="87">
        <f>VLOOKUP(A74,Tabelle2!$B$4:$D$250,3,FALSE)</f>
        <v>0</v>
      </c>
      <c r="O74" s="87"/>
      <c r="P74" s="87"/>
      <c r="Q74" s="87"/>
      <c r="R74" s="87"/>
      <c r="S74" s="87"/>
      <c r="T74" s="87"/>
      <c r="U74" s="87"/>
      <c r="V74" s="87"/>
      <c r="W74" s="87"/>
      <c r="X74" s="88"/>
    </row>
    <row r="75" spans="1:24" ht="21" customHeight="1">
      <c r="A75" s="76" t="s">
        <v>565</v>
      </c>
      <c r="B75" s="76"/>
      <c r="C75" s="75" t="str">
        <f>VLOOKUP(A75,Tabelle2!$B$4:$D$250,2,FALSE)</f>
        <v>Lenkanlagen</v>
      </c>
      <c r="D75" s="75"/>
      <c r="E75" s="75"/>
      <c r="F75" s="75"/>
      <c r="G75" s="75"/>
      <c r="H75" s="75"/>
      <c r="I75" s="75"/>
      <c r="J75" s="75"/>
      <c r="K75" s="75"/>
      <c r="L75" s="75"/>
      <c r="M75" s="75"/>
      <c r="N75" s="75" t="str">
        <f>VLOOKUP(A75,Tabelle2!$B$4:$D$250,3,FALSE)</f>
        <v>Verordnung (EU) 2019/2144</v>
      </c>
      <c r="O75" s="75"/>
      <c r="P75" s="75"/>
      <c r="Q75" s="75"/>
      <c r="R75" s="75"/>
      <c r="S75" s="75"/>
      <c r="T75" s="75"/>
      <c r="U75" s="75"/>
      <c r="V75" s="77"/>
      <c r="W75" s="77"/>
      <c r="X75" s="77"/>
    </row>
    <row r="76" spans="1:24" ht="21" customHeight="1">
      <c r="A76" s="79"/>
      <c r="B76" s="79"/>
      <c r="C76" s="80"/>
      <c r="D76" s="80"/>
      <c r="E76" s="80"/>
      <c r="F76" s="80"/>
      <c r="G76" s="80"/>
      <c r="H76" s="80"/>
      <c r="I76" s="80"/>
      <c r="J76" s="80"/>
      <c r="K76" s="80"/>
      <c r="L76" s="80"/>
      <c r="M76" s="80"/>
      <c r="N76" s="80" t="str">
        <f>IF(INDEX(Tabelle2!$D$4:$D$250,MATCH(A75,Tabelle2!$B$4:$B$250,0)+1,1)=0,"",INDEX(Tabelle2!$D$4:$D$250,MATCH(A75,Tabelle2!$B$4:$B$250,0)+1,1))</f>
        <v>UN-Regelung  Nr.  79, ÄS 03</v>
      </c>
      <c r="O76" s="80"/>
      <c r="P76" s="80"/>
      <c r="Q76" s="80"/>
      <c r="R76" s="80"/>
      <c r="S76" s="80"/>
      <c r="T76" s="80"/>
      <c r="U76" s="80"/>
      <c r="V76" s="78"/>
      <c r="W76" s="78"/>
      <c r="X76" s="78"/>
    </row>
    <row r="77" spans="1:24" ht="21" customHeight="1">
      <c r="A77" s="76" t="s">
        <v>566</v>
      </c>
      <c r="B77" s="76"/>
      <c r="C77" s="75" t="str">
        <f>VLOOKUP(A77,Tabelle2!$B$4:$D$250,2,FALSE)</f>
        <v>Spurhaltewarnung</v>
      </c>
      <c r="D77" s="75"/>
      <c r="E77" s="75"/>
      <c r="F77" s="75"/>
      <c r="G77" s="75"/>
      <c r="H77" s="75"/>
      <c r="I77" s="75"/>
      <c r="J77" s="75"/>
      <c r="K77" s="75"/>
      <c r="L77" s="75"/>
      <c r="M77" s="75"/>
      <c r="N77" s="75" t="str">
        <f>VLOOKUP(A77,Tabelle2!$B$4:$D$250,3,FALSE)</f>
        <v>Verordnung (EU) 2019/2144</v>
      </c>
      <c r="O77" s="75"/>
      <c r="P77" s="75"/>
      <c r="Q77" s="75"/>
      <c r="R77" s="75"/>
      <c r="S77" s="75"/>
      <c r="T77" s="75"/>
      <c r="U77" s="75"/>
      <c r="V77" s="77"/>
      <c r="W77" s="77"/>
      <c r="X77" s="77"/>
    </row>
    <row r="78" spans="1:24" ht="21" customHeight="1">
      <c r="A78" s="79"/>
      <c r="B78" s="79"/>
      <c r="C78" s="80"/>
      <c r="D78" s="80"/>
      <c r="E78" s="80"/>
      <c r="F78" s="80"/>
      <c r="G78" s="80"/>
      <c r="H78" s="80"/>
      <c r="I78" s="80"/>
      <c r="J78" s="80"/>
      <c r="K78" s="80"/>
      <c r="L78" s="80"/>
      <c r="M78" s="80"/>
      <c r="N78" s="80" t="str">
        <f>IF(INDEX(Tabelle2!$D$4:$D$250,MATCH(A77,Tabelle2!$B$4:$B$250,0)+1,1)=0,"",INDEX(Tabelle2!$D$4:$D$250,MATCH(A77,Tabelle2!$B$4:$B$250,0)+1,1))</f>
        <v>UN-Regelung  Nr.  130</v>
      </c>
      <c r="O78" s="80"/>
      <c r="P78" s="80"/>
      <c r="Q78" s="80"/>
      <c r="R78" s="80"/>
      <c r="S78" s="80"/>
      <c r="T78" s="80"/>
      <c r="U78" s="80"/>
      <c r="V78" s="78"/>
      <c r="W78" s="78"/>
      <c r="X78" s="78"/>
    </row>
    <row r="79" spans="1:24" ht="21" customHeight="1">
      <c r="A79" s="76" t="s">
        <v>570</v>
      </c>
      <c r="B79" s="76"/>
      <c r="C79" s="75" t="str">
        <f>VLOOKUP(A79,Tabelle2!$B$4:$D$250,2,FALSE)</f>
        <v>Bremssystem</v>
      </c>
      <c r="D79" s="75"/>
      <c r="E79" s="75"/>
      <c r="F79" s="75"/>
      <c r="G79" s="75"/>
      <c r="H79" s="75"/>
      <c r="I79" s="75"/>
      <c r="J79" s="75"/>
      <c r="K79" s="75"/>
      <c r="L79" s="75"/>
      <c r="M79" s="75"/>
      <c r="N79" s="75" t="str">
        <f>VLOOKUP(A79,Tabelle2!$B$4:$D$250,3,FALSE)</f>
        <v>Verordnung (EU) 2019/2144</v>
      </c>
      <c r="O79" s="75"/>
      <c r="P79" s="75"/>
      <c r="Q79" s="75"/>
      <c r="R79" s="75"/>
      <c r="S79" s="75"/>
      <c r="T79" s="75"/>
      <c r="U79" s="75"/>
      <c r="V79" s="77"/>
      <c r="W79" s="77"/>
      <c r="X79" s="77"/>
    </row>
    <row r="80" spans="1:24" ht="31.5" customHeight="1">
      <c r="A80" s="79"/>
      <c r="B80" s="79"/>
      <c r="C80" s="80"/>
      <c r="D80" s="80"/>
      <c r="E80" s="80"/>
      <c r="F80" s="80"/>
      <c r="G80" s="80"/>
      <c r="H80" s="80"/>
      <c r="I80" s="80"/>
      <c r="J80" s="80"/>
      <c r="K80" s="80"/>
      <c r="L80" s="80"/>
      <c r="M80" s="80"/>
      <c r="N80" s="80" t="str">
        <f>IF(INDEX(Tabelle2!$D$4:$D$250,MATCH(A79,Tabelle2!$B$4:$B$250,0)+1,1)=0,"",INDEX(Tabelle2!$D$4:$D$250,MATCH(A79,Tabelle2!$B$4:$B$250,0)+1,1))</f>
        <v>UN-Regelung  Nr.  13, ÄS 11
UN-Regelung  Nr.  13-H</v>
      </c>
      <c r="O80" s="80"/>
      <c r="P80" s="80"/>
      <c r="Q80" s="80"/>
      <c r="R80" s="80"/>
      <c r="S80" s="80"/>
      <c r="T80" s="80"/>
      <c r="U80" s="80"/>
      <c r="V80" s="78"/>
      <c r="W80" s="78"/>
      <c r="X80" s="78"/>
    </row>
    <row r="81" spans="1:24" ht="21" customHeight="1">
      <c r="A81" s="76" t="s">
        <v>572</v>
      </c>
      <c r="B81" s="76"/>
      <c r="C81" s="75" t="str">
        <f>VLOOKUP(A81,Tabelle2!$B$4:$D$250,2,FALSE)</f>
        <v>Ersatzteile für Bremsen</v>
      </c>
      <c r="D81" s="75"/>
      <c r="E81" s="75"/>
      <c r="F81" s="75"/>
      <c r="G81" s="75"/>
      <c r="H81" s="75"/>
      <c r="I81" s="75"/>
      <c r="J81" s="75"/>
      <c r="K81" s="75"/>
      <c r="L81" s="75"/>
      <c r="M81" s="75"/>
      <c r="N81" s="75" t="str">
        <f>VLOOKUP(A81,Tabelle2!$B$4:$D$250,3,FALSE)</f>
        <v>Verordnung (EU) 2019/2144</v>
      </c>
      <c r="O81" s="75"/>
      <c r="P81" s="75"/>
      <c r="Q81" s="75"/>
      <c r="R81" s="75"/>
      <c r="S81" s="75"/>
      <c r="T81" s="75"/>
      <c r="U81" s="75"/>
      <c r="V81" s="77"/>
      <c r="W81" s="77"/>
      <c r="X81" s="77"/>
    </row>
    <row r="82" spans="1:24" ht="21" customHeight="1">
      <c r="A82" s="79"/>
      <c r="B82" s="79"/>
      <c r="C82" s="80"/>
      <c r="D82" s="80"/>
      <c r="E82" s="80"/>
      <c r="F82" s="80"/>
      <c r="G82" s="80"/>
      <c r="H82" s="80"/>
      <c r="I82" s="80"/>
      <c r="J82" s="80"/>
      <c r="K82" s="80"/>
      <c r="L82" s="80"/>
      <c r="M82" s="80"/>
      <c r="N82" s="80" t="str">
        <f>IF(INDEX(Tabelle2!$D$4:$D$250,MATCH(A81,Tabelle2!$B$4:$B$250,0)+1,1)=0,"",INDEX(Tabelle2!$D$4:$D$250,MATCH(A81,Tabelle2!$B$4:$B$250,0)+1,1))</f>
        <v>UN-Regelung  Nr.  90, ÄS 02</v>
      </c>
      <c r="O82" s="80"/>
      <c r="P82" s="80"/>
      <c r="Q82" s="80"/>
      <c r="R82" s="80"/>
      <c r="S82" s="80"/>
      <c r="T82" s="80"/>
      <c r="U82" s="80"/>
      <c r="V82" s="78"/>
      <c r="W82" s="78"/>
      <c r="X82" s="78"/>
    </row>
    <row r="83" spans="1:24" ht="21" customHeight="1">
      <c r="A83" s="76" t="s">
        <v>576</v>
      </c>
      <c r="B83" s="76"/>
      <c r="C83" s="75" t="str">
        <f>VLOOKUP(A83,Tabelle2!$B$4:$D$250,2,FALSE)</f>
        <v>Fahrdynamik-Regelsystem</v>
      </c>
      <c r="D83" s="75"/>
      <c r="E83" s="75"/>
      <c r="F83" s="75"/>
      <c r="G83" s="75"/>
      <c r="H83" s="75"/>
      <c r="I83" s="75"/>
      <c r="J83" s="75"/>
      <c r="K83" s="75"/>
      <c r="L83" s="75"/>
      <c r="M83" s="75"/>
      <c r="N83" s="75" t="str">
        <f>VLOOKUP(A83,Tabelle2!$B$4:$D$250,3,FALSE)</f>
        <v>Verordnung (EU) 2019/2144</v>
      </c>
      <c r="O83" s="75"/>
      <c r="P83" s="75"/>
      <c r="Q83" s="75"/>
      <c r="R83" s="75"/>
      <c r="S83" s="75"/>
      <c r="T83" s="75"/>
      <c r="U83" s="75"/>
      <c r="V83" s="77"/>
      <c r="W83" s="77"/>
      <c r="X83" s="77"/>
    </row>
    <row r="84" spans="1:24" ht="33" customHeight="1">
      <c r="A84" s="79"/>
      <c r="B84" s="79"/>
      <c r="C84" s="80"/>
      <c r="D84" s="80"/>
      <c r="E84" s="80"/>
      <c r="F84" s="80"/>
      <c r="G84" s="80"/>
      <c r="H84" s="80"/>
      <c r="I84" s="80"/>
      <c r="J84" s="80"/>
      <c r="K84" s="80"/>
      <c r="L84" s="80"/>
      <c r="M84" s="80"/>
      <c r="N84" s="80" t="str">
        <f>IF(INDEX(Tabelle2!$D$4:$D$250,MATCH(A83,Tabelle2!$B$4:$B$250,0)+1,1)=0,"",INDEX(Tabelle2!$D$4:$D$250,MATCH(A83,Tabelle2!$B$4:$B$250,0)+1,1))</f>
        <v xml:space="preserve">UN-Regelung  Nr.  13, ÄS 11
UN-Regelung  Nr.  140 </v>
      </c>
      <c r="O84" s="80"/>
      <c r="P84" s="80"/>
      <c r="Q84" s="80"/>
      <c r="R84" s="80"/>
      <c r="S84" s="80"/>
      <c r="T84" s="80"/>
      <c r="U84" s="80"/>
      <c r="V84" s="78"/>
      <c r="W84" s="78"/>
      <c r="X84" s="78"/>
    </row>
    <row r="85" spans="1:24" ht="32.25" customHeight="1">
      <c r="A85" s="76" t="s">
        <v>578</v>
      </c>
      <c r="B85" s="76"/>
      <c r="C85" s="75" t="str">
        <f>VLOOKUP(A85,Tabelle2!$B$4:$D$250,2,FALSE)</f>
        <v>Hochentwickelte Notbrems-Assistenzsysteme an schweren Nutzfahrzeugen</v>
      </c>
      <c r="D85" s="75"/>
      <c r="E85" s="75"/>
      <c r="F85" s="75"/>
      <c r="G85" s="75"/>
      <c r="H85" s="75"/>
      <c r="I85" s="75"/>
      <c r="J85" s="75"/>
      <c r="K85" s="75"/>
      <c r="L85" s="75"/>
      <c r="M85" s="75"/>
      <c r="N85" s="75" t="str">
        <f>VLOOKUP(A85,Tabelle2!$B$4:$D$250,3,FALSE)</f>
        <v>Verordnung (EU) 2019/2144</v>
      </c>
      <c r="O85" s="75"/>
      <c r="P85" s="75"/>
      <c r="Q85" s="75"/>
      <c r="R85" s="75"/>
      <c r="S85" s="75"/>
      <c r="T85" s="75"/>
      <c r="U85" s="75"/>
      <c r="V85" s="77"/>
      <c r="W85" s="77"/>
      <c r="X85" s="77"/>
    </row>
    <row r="86" spans="1:24" ht="21" customHeight="1">
      <c r="A86" s="79"/>
      <c r="B86" s="79"/>
      <c r="C86" s="80"/>
      <c r="D86" s="80"/>
      <c r="E86" s="80"/>
      <c r="F86" s="80"/>
      <c r="G86" s="80"/>
      <c r="H86" s="80"/>
      <c r="I86" s="80"/>
      <c r="J86" s="80"/>
      <c r="K86" s="80"/>
      <c r="L86" s="80"/>
      <c r="M86" s="80"/>
      <c r="N86" s="80" t="str">
        <f>IF(INDEX(Tabelle2!$D$4:$D$250,MATCH(A85,Tabelle2!$B$4:$B$250,0)+1,1)=0,"",INDEX(Tabelle2!$D$4:$D$250,MATCH(A85,Tabelle2!$B$4:$B$250,0)+1,1))</f>
        <v>UN-Regelung  Nr.  131, ÄS 01</v>
      </c>
      <c r="O86" s="80"/>
      <c r="P86" s="80"/>
      <c r="Q86" s="80"/>
      <c r="R86" s="80"/>
      <c r="S86" s="80"/>
      <c r="T86" s="80"/>
      <c r="U86" s="80"/>
      <c r="V86" s="78"/>
      <c r="W86" s="78"/>
      <c r="X86" s="78"/>
    </row>
    <row r="87" spans="1:24" ht="21" customHeight="1">
      <c r="A87" s="76" t="s">
        <v>582</v>
      </c>
      <c r="B87" s="76"/>
      <c r="C87" s="75" t="str">
        <f>VLOOKUP(A87,Tabelle2!$B$4:$D$250,2,FALSE)</f>
        <v>Sicherheit und Umweltverträglichkeit der Reifen</v>
      </c>
      <c r="D87" s="75"/>
      <c r="E87" s="75"/>
      <c r="F87" s="75"/>
      <c r="G87" s="75"/>
      <c r="H87" s="75"/>
      <c r="I87" s="75"/>
      <c r="J87" s="75"/>
      <c r="K87" s="75"/>
      <c r="L87" s="75"/>
      <c r="M87" s="75"/>
      <c r="N87" s="75" t="str">
        <f>VLOOKUP(A87,Tabelle2!$B$4:$D$250,3,FALSE)</f>
        <v>Verordnung (EU) 2019/2144</v>
      </c>
      <c r="O87" s="75"/>
      <c r="P87" s="75"/>
      <c r="Q87" s="75"/>
      <c r="R87" s="75"/>
      <c r="S87" s="75"/>
      <c r="T87" s="75"/>
      <c r="U87" s="75"/>
      <c r="V87" s="77"/>
      <c r="W87" s="77"/>
      <c r="X87" s="77"/>
    </row>
    <row r="88" spans="1:24" ht="45" customHeight="1">
      <c r="A88" s="79"/>
      <c r="B88" s="79"/>
      <c r="C88" s="80"/>
      <c r="D88" s="80"/>
      <c r="E88" s="80"/>
      <c r="F88" s="80"/>
      <c r="G88" s="80"/>
      <c r="H88" s="80"/>
      <c r="I88" s="80"/>
      <c r="J88" s="80"/>
      <c r="K88" s="80"/>
      <c r="L88" s="80"/>
      <c r="M88" s="80"/>
      <c r="N88" s="80" t="str">
        <f>IF(INDEX(Tabelle2!$D$4:$D$250,MATCH(A87,Tabelle2!$B$4:$B$250,0)+1,1)=0,"",INDEX(Tabelle2!$D$4:$D$250,MATCH(A87,Tabelle2!$B$4:$B$250,0)+1,1))</f>
        <v>UN-Regelung  Nr.  30, ÄS 02
UN-Regelung  Nr.  54
UN-Regelung  Nr.  117, ÄS 02</v>
      </c>
      <c r="O88" s="80"/>
      <c r="P88" s="80"/>
      <c r="Q88" s="80"/>
      <c r="R88" s="80"/>
      <c r="S88" s="80"/>
      <c r="T88" s="80"/>
      <c r="U88" s="80"/>
      <c r="V88" s="78"/>
      <c r="W88" s="78"/>
      <c r="X88" s="78"/>
    </row>
    <row r="89" spans="1:24" ht="21" customHeight="1">
      <c r="A89" s="76" t="s">
        <v>586</v>
      </c>
      <c r="B89" s="76"/>
      <c r="C89" s="75" t="str">
        <f>VLOOKUP(A89,Tabelle2!$B$4:$D$250,2,FALSE)</f>
        <v>Luftreifen, runderneuert</v>
      </c>
      <c r="D89" s="75"/>
      <c r="E89" s="75"/>
      <c r="F89" s="75"/>
      <c r="G89" s="75"/>
      <c r="H89" s="75"/>
      <c r="I89" s="75"/>
      <c r="J89" s="75"/>
      <c r="K89" s="75"/>
      <c r="L89" s="75"/>
      <c r="M89" s="75"/>
      <c r="N89" s="75" t="str">
        <f>VLOOKUP(A89,Tabelle2!$B$4:$D$250,3,FALSE)</f>
        <v>Verordnung (EU) 2019/2144</v>
      </c>
      <c r="O89" s="75"/>
      <c r="P89" s="75"/>
      <c r="Q89" s="75"/>
      <c r="R89" s="75"/>
      <c r="S89" s="75"/>
      <c r="T89" s="75"/>
      <c r="U89" s="75"/>
      <c r="V89" s="77"/>
      <c r="W89" s="77"/>
      <c r="X89" s="77"/>
    </row>
    <row r="90" spans="1:24" ht="31.5" customHeight="1">
      <c r="A90" s="79"/>
      <c r="B90" s="79"/>
      <c r="C90" s="80"/>
      <c r="D90" s="80"/>
      <c r="E90" s="80"/>
      <c r="F90" s="80"/>
      <c r="G90" s="80"/>
      <c r="H90" s="80"/>
      <c r="I90" s="80"/>
      <c r="J90" s="80"/>
      <c r="K90" s="80"/>
      <c r="L90" s="80"/>
      <c r="M90" s="80"/>
      <c r="N90" s="80" t="str">
        <f>IF(INDEX(Tabelle2!$D$4:$D$250,MATCH(A89,Tabelle2!$B$4:$B$250,0)+1,1)=0,"",INDEX(Tabelle2!$D$4:$D$250,MATCH(A89,Tabelle2!$B$4:$B$250,0)+1,1))</f>
        <v>UN-Regelung  Nr.  108
UN-Regelung  Nr.  109</v>
      </c>
      <c r="O90" s="80"/>
      <c r="P90" s="80"/>
      <c r="Q90" s="80"/>
      <c r="R90" s="80"/>
      <c r="S90" s="80"/>
      <c r="T90" s="80"/>
      <c r="U90" s="80"/>
      <c r="V90" s="78"/>
      <c r="W90" s="78"/>
      <c r="X90" s="78"/>
    </row>
    <row r="91" spans="1:24" ht="30" customHeight="1">
      <c r="A91" s="76" t="s">
        <v>590</v>
      </c>
      <c r="B91" s="76"/>
      <c r="C91" s="75" t="str">
        <f>VLOOKUP(A91,Tabelle2!$B$4:$D$250,2,FALSE)</f>
        <v>Reifendrucküberwachungssystem für schwere Nutzfahrzeuge</v>
      </c>
      <c r="D91" s="75"/>
      <c r="E91" s="75"/>
      <c r="F91" s="75"/>
      <c r="G91" s="75"/>
      <c r="H91" s="75"/>
      <c r="I91" s="75"/>
      <c r="J91" s="75"/>
      <c r="K91" s="75"/>
      <c r="L91" s="75"/>
      <c r="M91" s="75"/>
      <c r="N91" s="75" t="str">
        <f>VLOOKUP(A91,Tabelle2!$B$4:$D$250,3,FALSE)</f>
        <v>Verordnung (EU) 2019/2144</v>
      </c>
      <c r="O91" s="75"/>
      <c r="P91" s="75"/>
      <c r="Q91" s="75"/>
      <c r="R91" s="75"/>
      <c r="S91" s="75"/>
      <c r="T91" s="75"/>
      <c r="U91" s="75"/>
      <c r="V91" s="77"/>
      <c r="W91" s="77"/>
      <c r="X91" s="77"/>
    </row>
    <row r="92" spans="1:24" ht="21" customHeight="1">
      <c r="A92" s="79"/>
      <c r="B92" s="79"/>
      <c r="C92" s="80"/>
      <c r="D92" s="80"/>
      <c r="E92" s="80"/>
      <c r="F92" s="80"/>
      <c r="G92" s="80"/>
      <c r="H92" s="80"/>
      <c r="I92" s="80"/>
      <c r="J92" s="80"/>
      <c r="K92" s="80"/>
      <c r="L92" s="80"/>
      <c r="M92" s="80"/>
      <c r="N92" s="80" t="str">
        <f>IF(INDEX(Tabelle2!$D$4:$D$250,MATCH(A91,Tabelle2!$B$4:$B$250,0)+1,1)=0,"",INDEX(Tabelle2!$D$4:$D$250,MATCH(A91,Tabelle2!$B$4:$B$250,0)+1,1))</f>
        <v>UN-Regelung  Nr.  141, ÄS 01</v>
      </c>
      <c r="O92" s="80"/>
      <c r="P92" s="80"/>
      <c r="Q92" s="80"/>
      <c r="R92" s="80"/>
      <c r="S92" s="80"/>
      <c r="T92" s="80"/>
      <c r="U92" s="80"/>
      <c r="V92" s="78"/>
      <c r="W92" s="78"/>
      <c r="X92" s="78"/>
    </row>
    <row r="93" spans="1:24" ht="21" customHeight="1">
      <c r="A93" s="76" t="s">
        <v>592</v>
      </c>
      <c r="B93" s="76"/>
      <c r="C93" s="75" t="str">
        <f>VLOOKUP(A93,Tabelle2!$B$4:$D$250,2,FALSE)</f>
        <v>Montage der Reifen</v>
      </c>
      <c r="D93" s="75"/>
      <c r="E93" s="75"/>
      <c r="F93" s="75"/>
      <c r="G93" s="75"/>
      <c r="H93" s="75"/>
      <c r="I93" s="75"/>
      <c r="J93" s="75"/>
      <c r="K93" s="75"/>
      <c r="L93" s="75"/>
      <c r="M93" s="75"/>
      <c r="N93" s="75" t="str">
        <f>VLOOKUP(A93,Tabelle2!$B$4:$D$250,3,FALSE)</f>
        <v>Verordnung (EU) 2019/2144</v>
      </c>
      <c r="O93" s="75"/>
      <c r="P93" s="75"/>
      <c r="Q93" s="75"/>
      <c r="R93" s="75"/>
      <c r="S93" s="75"/>
      <c r="T93" s="75"/>
      <c r="U93" s="75"/>
      <c r="V93" s="77"/>
      <c r="W93" s="77"/>
      <c r="X93" s="77"/>
    </row>
    <row r="94" spans="1:24" ht="21" customHeight="1">
      <c r="A94" s="79"/>
      <c r="B94" s="79"/>
      <c r="C94" s="80"/>
      <c r="D94" s="80"/>
      <c r="E94" s="80"/>
      <c r="F94" s="80"/>
      <c r="G94" s="80"/>
      <c r="H94" s="80"/>
      <c r="I94" s="80"/>
      <c r="J94" s="80"/>
      <c r="K94" s="80"/>
      <c r="L94" s="80"/>
      <c r="M94" s="80"/>
      <c r="N94" s="80" t="str">
        <f>IF(INDEX(Tabelle2!$D$4:$D$250,MATCH(A93,Tabelle2!$B$4:$B$250,0)+1,1)=0,"",INDEX(Tabelle2!$D$4:$D$250,MATCH(A93,Tabelle2!$B$4:$B$250,0)+1,1))</f>
        <v>UN-Regelung  Nr.  142, ÄS 01</v>
      </c>
      <c r="O94" s="80"/>
      <c r="P94" s="80"/>
      <c r="Q94" s="80"/>
      <c r="R94" s="80"/>
      <c r="S94" s="80"/>
      <c r="T94" s="80"/>
      <c r="U94" s="80"/>
      <c r="V94" s="78"/>
      <c r="W94" s="78"/>
      <c r="X94" s="78"/>
    </row>
    <row r="95" spans="1:24" ht="32.1" customHeight="1">
      <c r="A95" s="84" t="s">
        <v>596</v>
      </c>
      <c r="B95" s="85"/>
      <c r="C95" s="86" t="str">
        <f>VLOOKUP(A95,Tabelle2!$B$4:$D$250,2,FALSE)</f>
        <v>MITGEFÜHRTE INSTRUMENTE, ELEKTRISCHES SYSTEM, FAHRZEUGBELEUCHTUNGSEINRICHTUNGEN UND SCHUTZ VOR UNBEFUGTER VERWENDUNG EINSCHLIEẞLICH CYBERANGRIFFEN</v>
      </c>
      <c r="D95" s="87"/>
      <c r="E95" s="87"/>
      <c r="F95" s="87"/>
      <c r="G95" s="87"/>
      <c r="H95" s="87"/>
      <c r="I95" s="87"/>
      <c r="J95" s="87"/>
      <c r="K95" s="87"/>
      <c r="L95" s="87"/>
      <c r="M95" s="87"/>
      <c r="N95" s="87">
        <f>VLOOKUP(A95,Tabelle2!$B$4:$D$250,3,FALSE)</f>
        <v>0</v>
      </c>
      <c r="O95" s="87"/>
      <c r="P95" s="87"/>
      <c r="Q95" s="87"/>
      <c r="R95" s="87"/>
      <c r="S95" s="87"/>
      <c r="T95" s="87"/>
      <c r="U95" s="87"/>
      <c r="V95" s="87"/>
      <c r="W95" s="87"/>
      <c r="X95" s="88"/>
    </row>
    <row r="96" spans="1:24" ht="21" customHeight="1">
      <c r="A96" s="76" t="s">
        <v>598</v>
      </c>
      <c r="B96" s="76"/>
      <c r="C96" s="75" t="str">
        <f>VLOOKUP(A96,Tabelle2!$B$4:$D$250,2,FALSE)</f>
        <v>Schallzeichen</v>
      </c>
      <c r="D96" s="75"/>
      <c r="E96" s="75"/>
      <c r="F96" s="75"/>
      <c r="G96" s="75"/>
      <c r="H96" s="75"/>
      <c r="I96" s="75"/>
      <c r="J96" s="75"/>
      <c r="K96" s="75"/>
      <c r="L96" s="75"/>
      <c r="M96" s="75"/>
      <c r="N96" s="75" t="str">
        <f>VLOOKUP(A96,Tabelle2!$B$4:$D$250,3,FALSE)</f>
        <v>Verordnung (EU) 2019/2144</v>
      </c>
      <c r="O96" s="75"/>
      <c r="P96" s="75"/>
      <c r="Q96" s="75"/>
      <c r="R96" s="75"/>
      <c r="S96" s="75"/>
      <c r="T96" s="75"/>
      <c r="U96" s="75"/>
      <c r="V96" s="77"/>
      <c r="W96" s="77"/>
      <c r="X96" s="77"/>
    </row>
    <row r="97" spans="1:24" ht="21" customHeight="1">
      <c r="A97" s="79"/>
      <c r="B97" s="79"/>
      <c r="C97" s="80"/>
      <c r="D97" s="80"/>
      <c r="E97" s="80"/>
      <c r="F97" s="80"/>
      <c r="G97" s="80"/>
      <c r="H97" s="80"/>
      <c r="I97" s="80"/>
      <c r="J97" s="80"/>
      <c r="K97" s="80"/>
      <c r="L97" s="80"/>
      <c r="M97" s="80"/>
      <c r="N97" s="80" t="str">
        <f>IF(INDEX(Tabelle2!$D$4:$D$250,MATCH(A96,Tabelle2!$B$4:$B$250,0)+1,1)=0,"",INDEX(Tabelle2!$D$4:$D$250,MATCH(A96,Tabelle2!$B$4:$B$250,0)+1,1))</f>
        <v>UN-Regelung  Nr.  28</v>
      </c>
      <c r="O97" s="80"/>
      <c r="P97" s="80"/>
      <c r="Q97" s="80"/>
      <c r="R97" s="80"/>
      <c r="S97" s="80"/>
      <c r="T97" s="80"/>
      <c r="U97" s="80"/>
      <c r="V97" s="78"/>
      <c r="W97" s="78"/>
      <c r="X97" s="78"/>
    </row>
    <row r="98" spans="1:24" ht="21" customHeight="1">
      <c r="A98" s="76" t="s">
        <v>600</v>
      </c>
      <c r="B98" s="76"/>
      <c r="C98" s="75" t="str">
        <f>VLOOKUP(A98,Tabelle2!$B$4:$D$250,2,FALSE)</f>
        <v>Funkentstörung (elektromagnetische Verträglichkeit)</v>
      </c>
      <c r="D98" s="75"/>
      <c r="E98" s="75"/>
      <c r="F98" s="75"/>
      <c r="G98" s="75"/>
      <c r="H98" s="75"/>
      <c r="I98" s="75"/>
      <c r="J98" s="75"/>
      <c r="K98" s="75"/>
      <c r="L98" s="75"/>
      <c r="M98" s="75"/>
      <c r="N98" s="75" t="str">
        <f>VLOOKUP(A98,Tabelle2!$B$4:$D$250,3,FALSE)</f>
        <v>Verordnung (EU) 2019/2144</v>
      </c>
      <c r="O98" s="75"/>
      <c r="P98" s="75"/>
      <c r="Q98" s="75"/>
      <c r="R98" s="75"/>
      <c r="S98" s="75"/>
      <c r="T98" s="75"/>
      <c r="U98" s="75"/>
      <c r="V98" s="77"/>
      <c r="W98" s="77"/>
      <c r="X98" s="77"/>
    </row>
    <row r="99" spans="1:24" ht="21" customHeight="1">
      <c r="A99" s="79"/>
      <c r="B99" s="79"/>
      <c r="C99" s="80"/>
      <c r="D99" s="80"/>
      <c r="E99" s="80"/>
      <c r="F99" s="80"/>
      <c r="G99" s="80"/>
      <c r="H99" s="80"/>
      <c r="I99" s="80"/>
      <c r="J99" s="80"/>
      <c r="K99" s="80"/>
      <c r="L99" s="80"/>
      <c r="M99" s="80"/>
      <c r="N99" s="80" t="str">
        <f>IF(INDEX(Tabelle2!$D$4:$D$250,MATCH(A98,Tabelle2!$B$4:$B$250,0)+1,1)=0,"",INDEX(Tabelle2!$D$4:$D$250,MATCH(A98,Tabelle2!$B$4:$B$250,0)+1,1))</f>
        <v>UN-Regelung  Nr.  10, ÄS 05</v>
      </c>
      <c r="O99" s="80"/>
      <c r="P99" s="80"/>
      <c r="Q99" s="80"/>
      <c r="R99" s="80"/>
      <c r="S99" s="80"/>
      <c r="T99" s="80"/>
      <c r="U99" s="80"/>
      <c r="V99" s="78"/>
      <c r="W99" s="78"/>
      <c r="X99" s="78"/>
    </row>
    <row r="100" spans="1:24" ht="28.5" customHeight="1">
      <c r="A100" s="76" t="s">
        <v>602</v>
      </c>
      <c r="B100" s="76"/>
      <c r="C100" s="75" t="str">
        <f>VLOOKUP(A100,Tabelle2!$B$4:$D$250,2,FALSE)</f>
        <v>Schutz gegen unbefugte Benutzung, Wegfahrsperre und Alarmsysteme</v>
      </c>
      <c r="D100" s="75"/>
      <c r="E100" s="75"/>
      <c r="F100" s="75"/>
      <c r="G100" s="75"/>
      <c r="H100" s="75"/>
      <c r="I100" s="75"/>
      <c r="J100" s="75"/>
      <c r="K100" s="75"/>
      <c r="L100" s="75"/>
      <c r="M100" s="75"/>
      <c r="N100" s="75" t="str">
        <f>VLOOKUP(A100,Tabelle2!$B$4:$D$250,3,FALSE)</f>
        <v>Verordnung (EU) 2019/2144</v>
      </c>
      <c r="O100" s="75"/>
      <c r="P100" s="75"/>
      <c r="Q100" s="75"/>
      <c r="R100" s="75"/>
      <c r="S100" s="75"/>
      <c r="T100" s="75"/>
      <c r="U100" s="75"/>
      <c r="V100" s="77"/>
      <c r="W100" s="77"/>
      <c r="X100" s="77"/>
    </row>
    <row r="101" spans="1:24" ht="87" customHeight="1">
      <c r="A101" s="79"/>
      <c r="B101" s="79"/>
      <c r="C101" s="80"/>
      <c r="D101" s="80"/>
      <c r="E101" s="80"/>
      <c r="F101" s="80"/>
      <c r="G101" s="80"/>
      <c r="H101" s="80"/>
      <c r="I101" s="80"/>
      <c r="J101" s="80"/>
      <c r="K101" s="80"/>
      <c r="L101" s="80"/>
      <c r="M101" s="80"/>
      <c r="N101" s="80" t="str">
        <f>IF(INDEX(Tabelle2!$D$4:$D$250,MATCH(A100,Tabelle2!$B$4:$B$250,0)+1,1)=0,"",INDEX(Tabelle2!$D$4:$D$250,MATCH(A100,Tabelle2!$B$4:$B$250,0)+1,1))</f>
        <v>UN-Regelung  Nr.  18, ÄS 03
UN-Regelung  Nr.  97, ÄS 01
UN-Regelung  Nr.  116
UN-Regelung  Nr.  161
UN-Regelung  Nr.  162
UN-Regelung  Nr.  163</v>
      </c>
      <c r="O101" s="80"/>
      <c r="P101" s="80"/>
      <c r="Q101" s="80"/>
      <c r="R101" s="80"/>
      <c r="S101" s="80"/>
      <c r="T101" s="80"/>
      <c r="U101" s="80"/>
      <c r="V101" s="78"/>
      <c r="W101" s="78"/>
      <c r="X101" s="78"/>
    </row>
    <row r="102" spans="1:24" ht="21" customHeight="1">
      <c r="A102" s="76" t="s">
        <v>604</v>
      </c>
      <c r="B102" s="76"/>
      <c r="C102" s="75" t="str">
        <f>VLOOKUP(A102,Tabelle2!$B$4:$D$250,2,FALSE)</f>
        <v>Schutz des Fahrzeugs gegen Cyberangriffe</v>
      </c>
      <c r="D102" s="75"/>
      <c r="E102" s="75"/>
      <c r="F102" s="75"/>
      <c r="G102" s="75"/>
      <c r="H102" s="75"/>
      <c r="I102" s="75"/>
      <c r="J102" s="75"/>
      <c r="K102" s="75"/>
      <c r="L102" s="75"/>
      <c r="M102" s="75"/>
      <c r="N102" s="75" t="str">
        <f>VLOOKUP(A102,Tabelle2!$B$4:$D$250,3,FALSE)</f>
        <v>Verordnung (EU) 2019/2144</v>
      </c>
      <c r="O102" s="75"/>
      <c r="P102" s="75"/>
      <c r="Q102" s="75"/>
      <c r="R102" s="75"/>
      <c r="S102" s="75"/>
      <c r="T102" s="75"/>
      <c r="U102" s="75"/>
      <c r="V102" s="77"/>
      <c r="W102" s="77"/>
      <c r="X102" s="77"/>
    </row>
    <row r="103" spans="1:24" ht="21" customHeight="1">
      <c r="A103" s="79"/>
      <c r="B103" s="79"/>
      <c r="C103" s="80"/>
      <c r="D103" s="80"/>
      <c r="E103" s="80"/>
      <c r="F103" s="80"/>
      <c r="G103" s="80"/>
      <c r="H103" s="80"/>
      <c r="I103" s="80"/>
      <c r="J103" s="80"/>
      <c r="K103" s="80"/>
      <c r="L103" s="80"/>
      <c r="M103" s="80"/>
      <c r="N103" s="80" t="str">
        <f>IF(INDEX(Tabelle2!$D$4:$D$250,MATCH(A102,Tabelle2!$B$4:$B$250,0)+1,1)=0,"",INDEX(Tabelle2!$D$4:$D$250,MATCH(A102,Tabelle2!$B$4:$B$250,0)+1,1))</f>
        <v>UN-Regelung  Nr.  155</v>
      </c>
      <c r="O103" s="80"/>
      <c r="P103" s="80"/>
      <c r="Q103" s="80"/>
      <c r="R103" s="80"/>
      <c r="S103" s="80"/>
      <c r="T103" s="80"/>
      <c r="U103" s="80"/>
      <c r="V103" s="78"/>
      <c r="W103" s="78"/>
      <c r="X103" s="78"/>
    </row>
    <row r="104" spans="1:24" ht="21" customHeight="1">
      <c r="A104" s="76" t="s">
        <v>606</v>
      </c>
      <c r="B104" s="76"/>
      <c r="C104" s="75" t="str">
        <f>VLOOKUP(A104,Tabelle2!$B$4:$D$250,2,FALSE)</f>
        <v>Geschwindigkeitsmesser</v>
      </c>
      <c r="D104" s="75"/>
      <c r="E104" s="75"/>
      <c r="F104" s="75"/>
      <c r="G104" s="75"/>
      <c r="H104" s="75"/>
      <c r="I104" s="75"/>
      <c r="J104" s="75"/>
      <c r="K104" s="75"/>
      <c r="L104" s="75"/>
      <c r="M104" s="75"/>
      <c r="N104" s="75" t="str">
        <f>VLOOKUP(A104,Tabelle2!$B$4:$D$250,3,FALSE)</f>
        <v>Verordnung (EU) 2019/2144</v>
      </c>
      <c r="O104" s="75"/>
      <c r="P104" s="75"/>
      <c r="Q104" s="75"/>
      <c r="R104" s="75"/>
      <c r="S104" s="75"/>
      <c r="T104" s="75"/>
      <c r="U104" s="75"/>
      <c r="V104" s="77"/>
      <c r="W104" s="77"/>
      <c r="X104" s="77"/>
    </row>
    <row r="105" spans="1:24" ht="21" customHeight="1">
      <c r="A105" s="79"/>
      <c r="B105" s="79"/>
      <c r="C105" s="80"/>
      <c r="D105" s="80"/>
      <c r="E105" s="80"/>
      <c r="F105" s="80"/>
      <c r="G105" s="80"/>
      <c r="H105" s="80"/>
      <c r="I105" s="80"/>
      <c r="J105" s="80"/>
      <c r="K105" s="80"/>
      <c r="L105" s="80"/>
      <c r="M105" s="80"/>
      <c r="N105" s="80" t="str">
        <f>IF(INDEX(Tabelle2!$D$4:$D$250,MATCH(A104,Tabelle2!$B$4:$B$250,0)+1,1)=0,"",INDEX(Tabelle2!$D$4:$D$250,MATCH(A104,Tabelle2!$B$4:$B$250,0)+1,1))</f>
        <v>UN-Regelung  Nr.  39, ÄS 01</v>
      </c>
      <c r="O105" s="80"/>
      <c r="P105" s="80"/>
      <c r="Q105" s="80"/>
      <c r="R105" s="80"/>
      <c r="S105" s="80"/>
      <c r="T105" s="80"/>
      <c r="U105" s="80"/>
      <c r="V105" s="78"/>
      <c r="W105" s="78"/>
      <c r="X105" s="78"/>
    </row>
    <row r="106" spans="1:24" ht="21" customHeight="1">
      <c r="A106" s="76" t="s">
        <v>608</v>
      </c>
      <c r="B106" s="76"/>
      <c r="C106" s="75" t="str">
        <f>VLOOKUP(A106,Tabelle2!$B$4:$D$250,2,FALSE)</f>
        <v>Kilometerzähler</v>
      </c>
      <c r="D106" s="75"/>
      <c r="E106" s="75"/>
      <c r="F106" s="75"/>
      <c r="G106" s="75"/>
      <c r="H106" s="75"/>
      <c r="I106" s="75"/>
      <c r="J106" s="75"/>
      <c r="K106" s="75"/>
      <c r="L106" s="75"/>
      <c r="M106" s="75"/>
      <c r="N106" s="75" t="str">
        <f>VLOOKUP(A106,Tabelle2!$B$4:$D$250,3,FALSE)</f>
        <v>Verordnung (EU) 2019/2144</v>
      </c>
      <c r="O106" s="75"/>
      <c r="P106" s="75"/>
      <c r="Q106" s="75"/>
      <c r="R106" s="75"/>
      <c r="S106" s="75"/>
      <c r="T106" s="75"/>
      <c r="U106" s="75"/>
      <c r="V106" s="77"/>
      <c r="W106" s="77"/>
      <c r="X106" s="77"/>
    </row>
    <row r="107" spans="1:24" ht="21" customHeight="1">
      <c r="A107" s="79"/>
      <c r="B107" s="79"/>
      <c r="C107" s="80"/>
      <c r="D107" s="80"/>
      <c r="E107" s="80"/>
      <c r="F107" s="80"/>
      <c r="G107" s="80"/>
      <c r="H107" s="80"/>
      <c r="I107" s="80"/>
      <c r="J107" s="80"/>
      <c r="K107" s="80"/>
      <c r="L107" s="80"/>
      <c r="M107" s="80"/>
      <c r="N107" s="80" t="str">
        <f>IF(INDEX(Tabelle2!$D$4:$D$250,MATCH(A106,Tabelle2!$B$4:$B$250,0)+1,1)=0,"",INDEX(Tabelle2!$D$4:$D$250,MATCH(A106,Tabelle2!$B$4:$B$250,0)+1,1))</f>
        <v>UN-Regelung  Nr.  39, ÄS 01</v>
      </c>
      <c r="O107" s="80"/>
      <c r="P107" s="80"/>
      <c r="Q107" s="80"/>
      <c r="R107" s="80"/>
      <c r="S107" s="80"/>
      <c r="T107" s="80"/>
      <c r="U107" s="80"/>
      <c r="V107" s="78"/>
      <c r="W107" s="78"/>
      <c r="X107" s="78"/>
    </row>
    <row r="108" spans="1:24" ht="21" customHeight="1">
      <c r="A108" s="76" t="s">
        <v>610</v>
      </c>
      <c r="B108" s="76"/>
      <c r="C108" s="75" t="str">
        <f>VLOOKUP(A108,Tabelle2!$B$4:$D$250,2,FALSE)</f>
        <v>Geschwindigkeitsbegrenzer</v>
      </c>
      <c r="D108" s="75"/>
      <c r="E108" s="75"/>
      <c r="F108" s="75"/>
      <c r="G108" s="75"/>
      <c r="H108" s="75"/>
      <c r="I108" s="75"/>
      <c r="J108" s="75"/>
      <c r="K108" s="75"/>
      <c r="L108" s="75"/>
      <c r="M108" s="75"/>
      <c r="N108" s="75" t="str">
        <f>VLOOKUP(A108,Tabelle2!$B$4:$D$250,3,FALSE)</f>
        <v>Verordnung (EU) 2019/2144</v>
      </c>
      <c r="O108" s="75"/>
      <c r="P108" s="75"/>
      <c r="Q108" s="75"/>
      <c r="R108" s="75"/>
      <c r="S108" s="75"/>
      <c r="T108" s="75"/>
      <c r="U108" s="75"/>
      <c r="V108" s="77"/>
      <c r="W108" s="77"/>
      <c r="X108" s="77"/>
    </row>
    <row r="109" spans="1:24" ht="21" customHeight="1">
      <c r="A109" s="79"/>
      <c r="B109" s="79"/>
      <c r="C109" s="80"/>
      <c r="D109" s="80"/>
      <c r="E109" s="80"/>
      <c r="F109" s="80"/>
      <c r="G109" s="80"/>
      <c r="H109" s="80"/>
      <c r="I109" s="80"/>
      <c r="J109" s="80"/>
      <c r="K109" s="80"/>
      <c r="L109" s="80"/>
      <c r="M109" s="80"/>
      <c r="N109" s="80" t="str">
        <f>IF(INDEX(Tabelle2!$D$4:$D$250,MATCH(A108,Tabelle2!$B$4:$B$250,0)+1,1)=0,"",INDEX(Tabelle2!$D$4:$D$250,MATCH(A108,Tabelle2!$B$4:$B$250,0)+1,1))</f>
        <v>UN-Regelung  Nr.  89</v>
      </c>
      <c r="O109" s="80"/>
      <c r="P109" s="80"/>
      <c r="Q109" s="80"/>
      <c r="R109" s="80"/>
      <c r="S109" s="80"/>
      <c r="T109" s="80"/>
      <c r="U109" s="80"/>
      <c r="V109" s="78"/>
      <c r="W109" s="78"/>
      <c r="X109" s="78"/>
    </row>
    <row r="110" spans="1:24" ht="21" customHeight="1">
      <c r="A110" s="76" t="s">
        <v>612</v>
      </c>
      <c r="B110" s="76"/>
      <c r="C110" s="75" t="str">
        <f>VLOOKUP(A110,Tabelle2!$B$4:$D$250,2,FALSE)</f>
        <v>Intelligenter Geschwindigkeitsassistent</v>
      </c>
      <c r="D110" s="75"/>
      <c r="E110" s="75"/>
      <c r="F110" s="75"/>
      <c r="G110" s="75"/>
      <c r="H110" s="75"/>
      <c r="I110" s="75"/>
      <c r="J110" s="75"/>
      <c r="K110" s="75"/>
      <c r="L110" s="75"/>
      <c r="M110" s="75"/>
      <c r="N110" s="75" t="str">
        <f>VLOOKUP(A110,Tabelle2!$B$4:$D$250,3,FALSE)</f>
        <v>Verordnung (EU) 2019/2144</v>
      </c>
      <c r="O110" s="75"/>
      <c r="P110" s="75"/>
      <c r="Q110" s="75"/>
      <c r="R110" s="75"/>
      <c r="S110" s="75"/>
      <c r="T110" s="75"/>
      <c r="U110" s="75"/>
      <c r="V110" s="77"/>
      <c r="W110" s="77"/>
      <c r="X110" s="77"/>
    </row>
    <row r="111" spans="1:24" ht="33.75" customHeight="1">
      <c r="A111" s="79"/>
      <c r="B111" s="79"/>
      <c r="C111" s="80"/>
      <c r="D111" s="80"/>
      <c r="E111" s="80"/>
      <c r="F111" s="80"/>
      <c r="G111" s="80"/>
      <c r="H111" s="80"/>
      <c r="I111" s="80"/>
      <c r="J111" s="80"/>
      <c r="K111" s="80"/>
      <c r="L111" s="80"/>
      <c r="M111" s="80"/>
      <c r="N111" s="80" t="str">
        <f>IF(INDEX(Tabelle2!$D$4:$D$250,MATCH(A110,Tabelle2!$B$4:$B$250,0)+1,1)=0,"",INDEX(Tabelle2!$D$4:$D$250,MATCH(A110,Tabelle2!$B$4:$B$250,0)+1,1))</f>
        <v>Delegierte    Verordnung    (EU) 2021/1958  der  Kommission (9)</v>
      </c>
      <c r="O111" s="80"/>
      <c r="P111" s="80"/>
      <c r="Q111" s="80"/>
      <c r="R111" s="80"/>
      <c r="S111" s="80"/>
      <c r="T111" s="80"/>
      <c r="U111" s="80"/>
      <c r="V111" s="78"/>
      <c r="W111" s="78"/>
      <c r="X111" s="78"/>
    </row>
    <row r="112" spans="1:24" ht="30" customHeight="1">
      <c r="A112" s="76" t="s">
        <v>614</v>
      </c>
      <c r="B112" s="76"/>
      <c r="C112" s="75" t="str">
        <f>VLOOKUP(A112,Tabelle2!$B$4:$D$250,2,FALSE)</f>
        <v>Kennzeichnung der Betätigungseinrichtungen, Kontrollleuchten und Anzeiger</v>
      </c>
      <c r="D112" s="75"/>
      <c r="E112" s="75"/>
      <c r="F112" s="75"/>
      <c r="G112" s="75"/>
      <c r="H112" s="75"/>
      <c r="I112" s="75"/>
      <c r="J112" s="75"/>
      <c r="K112" s="75"/>
      <c r="L112" s="75"/>
      <c r="M112" s="75"/>
      <c r="N112" s="75" t="str">
        <f>VLOOKUP(A112,Tabelle2!$B$4:$D$250,3,FALSE)</f>
        <v>Verordnung (EU) 2019/2144</v>
      </c>
      <c r="O112" s="75"/>
      <c r="P112" s="75"/>
      <c r="Q112" s="75"/>
      <c r="R112" s="75"/>
      <c r="S112" s="75"/>
      <c r="T112" s="75"/>
      <c r="U112" s="75"/>
      <c r="V112" s="77"/>
      <c r="W112" s="77"/>
      <c r="X112" s="77"/>
    </row>
    <row r="113" spans="1:24" ht="21" customHeight="1">
      <c r="A113" s="79"/>
      <c r="B113" s="79"/>
      <c r="C113" s="80"/>
      <c r="D113" s="80"/>
      <c r="E113" s="80"/>
      <c r="F113" s="80"/>
      <c r="G113" s="80"/>
      <c r="H113" s="80"/>
      <c r="I113" s="80"/>
      <c r="J113" s="80"/>
      <c r="K113" s="80"/>
      <c r="L113" s="80"/>
      <c r="M113" s="80"/>
      <c r="N113" s="80" t="str">
        <f>IF(INDEX(Tabelle2!$D$4:$D$250,MATCH(A112,Tabelle2!$B$4:$B$250,0)+1,1)=0,"",INDEX(Tabelle2!$D$4:$D$250,MATCH(A112,Tabelle2!$B$4:$B$250,0)+1,1))</f>
        <v>UN-Regelung  Nr.  121, ÄS 01</v>
      </c>
      <c r="O113" s="80"/>
      <c r="P113" s="80"/>
      <c r="Q113" s="80"/>
      <c r="R113" s="80"/>
      <c r="S113" s="80"/>
      <c r="T113" s="80"/>
      <c r="U113" s="80"/>
      <c r="V113" s="78"/>
      <c r="W113" s="78"/>
      <c r="X113" s="78"/>
    </row>
    <row r="114" spans="1:24" ht="21" customHeight="1">
      <c r="A114" s="76" t="s">
        <v>616</v>
      </c>
      <c r="B114" s="76"/>
      <c r="C114" s="75" t="str">
        <f>VLOOKUP(A114,Tabelle2!$B$4:$D$250,2,FALSE)</f>
        <v>Heizanlagen</v>
      </c>
      <c r="D114" s="75"/>
      <c r="E114" s="75"/>
      <c r="F114" s="75"/>
      <c r="G114" s="75"/>
      <c r="H114" s="75"/>
      <c r="I114" s="75"/>
      <c r="J114" s="75"/>
      <c r="K114" s="75"/>
      <c r="L114" s="75"/>
      <c r="M114" s="75"/>
      <c r="N114" s="75" t="str">
        <f>VLOOKUP(A114,Tabelle2!$B$4:$D$250,3,FALSE)</f>
        <v>Verordnung (EU) 2019/2144</v>
      </c>
      <c r="O114" s="75"/>
      <c r="P114" s="75"/>
      <c r="Q114" s="75"/>
      <c r="R114" s="75"/>
      <c r="S114" s="75"/>
      <c r="T114" s="75"/>
      <c r="U114" s="75"/>
      <c r="V114" s="77"/>
      <c r="W114" s="77"/>
      <c r="X114" s="77"/>
    </row>
    <row r="115" spans="1:24" ht="21" customHeight="1">
      <c r="A115" s="79"/>
      <c r="B115" s="79"/>
      <c r="C115" s="80"/>
      <c r="D115" s="80"/>
      <c r="E115" s="80"/>
      <c r="F115" s="80"/>
      <c r="G115" s="80"/>
      <c r="H115" s="80"/>
      <c r="I115" s="80"/>
      <c r="J115" s="80"/>
      <c r="K115" s="80"/>
      <c r="L115" s="80"/>
      <c r="M115" s="80"/>
      <c r="N115" s="80" t="str">
        <f>IF(INDEX(Tabelle2!$D$4:$D$250,MATCH(A114,Tabelle2!$B$4:$B$250,0)+1,1)=0,"",INDEX(Tabelle2!$D$4:$D$250,MATCH(A114,Tabelle2!$B$4:$B$250,0)+1,1))</f>
        <v>UN-Regelung  Nr.  122</v>
      </c>
      <c r="O115" s="80"/>
      <c r="P115" s="80"/>
      <c r="Q115" s="80"/>
      <c r="R115" s="80"/>
      <c r="S115" s="80"/>
      <c r="T115" s="80"/>
      <c r="U115" s="80"/>
      <c r="V115" s="78"/>
      <c r="W115" s="78"/>
      <c r="X115" s="78"/>
    </row>
    <row r="116" spans="1:24" ht="21" customHeight="1">
      <c r="A116" s="76" t="s">
        <v>617</v>
      </c>
      <c r="B116" s="76"/>
      <c r="C116" s="75" t="str">
        <f>VLOOKUP(A116,Tabelle2!$B$4:$D$250,2,FALSE)</f>
        <v>Beleuchtungs- und Lichtsignaleinrichtungen</v>
      </c>
      <c r="D116" s="75"/>
      <c r="E116" s="75"/>
      <c r="F116" s="75"/>
      <c r="G116" s="75"/>
      <c r="H116" s="75"/>
      <c r="I116" s="75"/>
      <c r="J116" s="75"/>
      <c r="K116" s="75"/>
      <c r="L116" s="75"/>
      <c r="M116" s="75"/>
      <c r="N116" s="75" t="str">
        <f>VLOOKUP(A116,Tabelle2!$B$4:$D$250,3,FALSE)</f>
        <v>Verordnung (EU) 2019/2144</v>
      </c>
      <c r="O116" s="75"/>
      <c r="P116" s="75"/>
      <c r="Q116" s="75"/>
      <c r="R116" s="75"/>
      <c r="S116" s="75"/>
      <c r="T116" s="75"/>
      <c r="U116" s="75"/>
      <c r="V116" s="77"/>
      <c r="W116" s="77"/>
      <c r="X116" s="77"/>
    </row>
    <row r="117" spans="1:24" ht="143.25" customHeight="1">
      <c r="A117" s="79"/>
      <c r="B117" s="79"/>
      <c r="C117" s="80"/>
      <c r="D117" s="80"/>
      <c r="E117" s="80"/>
      <c r="F117" s="80"/>
      <c r="G117" s="80"/>
      <c r="H117" s="80"/>
      <c r="I117" s="80"/>
      <c r="J117" s="80"/>
      <c r="K117" s="80"/>
      <c r="L117" s="80"/>
      <c r="M117" s="80"/>
      <c r="N117" s="80" t="str">
        <f>IF(INDEX(Tabelle2!$D$4:$D$250,MATCH(A116,Tabelle2!$B$4:$B$250,0)+1,1)=0,"",INDEX(Tabelle2!$D$4:$D$250,MATCH(A116,Tabelle2!$B$4:$B$250,0)+1,1))</f>
        <v>UN-Regelung  Nr.  4
UN-Regelung  Nr.  6, ÄS 01
UN-Regelung  Nr.  7,ÄS 02
UN-Regelung  Nr.  19, ÄS 04
UN-Regelung  Nr.  23
UN-Regelung  Nr.  38
UN-Regelung  Nr.  77
UN-Regelung  Nr.  87
UN-Regelung  Nr.  91
UN-Regelung  Nr.  148</v>
      </c>
      <c r="O117" s="80"/>
      <c r="P117" s="80"/>
      <c r="Q117" s="80"/>
      <c r="R117" s="80"/>
      <c r="S117" s="80"/>
      <c r="T117" s="80"/>
      <c r="U117" s="80"/>
      <c r="V117" s="78"/>
      <c r="W117" s="78"/>
      <c r="X117" s="78"/>
    </row>
    <row r="118" spans="1:24" ht="21" customHeight="1">
      <c r="A118" s="76" t="s">
        <v>619</v>
      </c>
      <c r="B118" s="76"/>
      <c r="C118" s="75" t="str">
        <f>VLOOKUP(A118,Tabelle2!$B$4:$D$250,2,FALSE)</f>
        <v>Fahrbahnbeleuchtungseinrichtungen</v>
      </c>
      <c r="D118" s="75"/>
      <c r="E118" s="75"/>
      <c r="F118" s="75"/>
      <c r="G118" s="75"/>
      <c r="H118" s="75"/>
      <c r="I118" s="75"/>
      <c r="J118" s="75"/>
      <c r="K118" s="75"/>
      <c r="L118" s="75"/>
      <c r="M118" s="75"/>
      <c r="N118" s="75" t="str">
        <f>VLOOKUP(A118,Tabelle2!$B$4:$D$250,3,FALSE)</f>
        <v>Verordnung (EU) 2019/2144</v>
      </c>
      <c r="O118" s="75"/>
      <c r="P118" s="75"/>
      <c r="Q118" s="75"/>
      <c r="R118" s="75"/>
      <c r="S118" s="75"/>
      <c r="T118" s="75"/>
      <c r="U118" s="75"/>
      <c r="V118" s="77"/>
      <c r="W118" s="77"/>
      <c r="X118" s="77"/>
    </row>
    <row r="119" spans="1:24" ht="87" customHeight="1">
      <c r="A119" s="79"/>
      <c r="B119" s="79"/>
      <c r="C119" s="80"/>
      <c r="D119" s="80"/>
      <c r="E119" s="80"/>
      <c r="F119" s="80"/>
      <c r="G119" s="80"/>
      <c r="H119" s="80"/>
      <c r="I119" s="80"/>
      <c r="J119" s="80"/>
      <c r="K119" s="80"/>
      <c r="L119" s="80"/>
      <c r="M119" s="80"/>
      <c r="N119" s="80" t="str">
        <f>IF(INDEX(Tabelle2!$D$4:$D$250,MATCH(A118,Tabelle2!$B$4:$B$250,0)+1,1)=0,"",INDEX(Tabelle2!$D$4:$D$250,MATCH(A118,Tabelle2!$B$4:$B$250,0)+1,1))</f>
        <v>UN-Regelung  Nr.  31, ÄS 02
UN-Regelung  Nr.  98, ÄS 01 
UN-Regelung  Nr.  112, ÄS 01
UN-Regelung  Nr.  119, ÄS 01
UN-Regelung  Nr.  123, ÄS 01
UN-Regelung  Nr.  149</v>
      </c>
      <c r="O119" s="80"/>
      <c r="P119" s="80"/>
      <c r="Q119" s="80"/>
      <c r="R119" s="80"/>
      <c r="S119" s="80"/>
      <c r="T119" s="80"/>
      <c r="U119" s="80"/>
      <c r="V119" s="78"/>
      <c r="W119" s="78"/>
      <c r="X119" s="78"/>
    </row>
    <row r="120" spans="1:24" ht="21" customHeight="1">
      <c r="A120" s="76" t="s">
        <v>621</v>
      </c>
      <c r="B120" s="76"/>
      <c r="C120" s="75" t="str">
        <f>VLOOKUP(A120,Tabelle2!$B$4:$D$250,2,FALSE)</f>
        <v>Retroreflektierende Einrichtungen</v>
      </c>
      <c r="D120" s="75"/>
      <c r="E120" s="75"/>
      <c r="F120" s="75"/>
      <c r="G120" s="75"/>
      <c r="H120" s="75"/>
      <c r="I120" s="75"/>
      <c r="J120" s="75"/>
      <c r="K120" s="75"/>
      <c r="L120" s="75"/>
      <c r="M120" s="75"/>
      <c r="N120" s="75" t="str">
        <f>VLOOKUP(A120,Tabelle2!$B$4:$D$250,3,FALSE)</f>
        <v>Verordnung (EU) 2019/2144</v>
      </c>
      <c r="O120" s="75"/>
      <c r="P120" s="75"/>
      <c r="Q120" s="75"/>
      <c r="R120" s="75"/>
      <c r="S120" s="75"/>
      <c r="T120" s="75"/>
      <c r="U120" s="75"/>
      <c r="V120" s="77"/>
      <c r="W120" s="77"/>
      <c r="X120" s="77"/>
    </row>
    <row r="121" spans="1:24" ht="46.5" customHeight="1">
      <c r="A121" s="79"/>
      <c r="B121" s="79"/>
      <c r="C121" s="80"/>
      <c r="D121" s="80"/>
      <c r="E121" s="80"/>
      <c r="F121" s="80"/>
      <c r="G121" s="80"/>
      <c r="H121" s="80"/>
      <c r="I121" s="80"/>
      <c r="J121" s="80"/>
      <c r="K121" s="80"/>
      <c r="L121" s="80"/>
      <c r="M121" s="80"/>
      <c r="N121" s="80" t="str">
        <f>IF(INDEX(Tabelle2!$D$4:$D$250,MATCH(A120,Tabelle2!$B$4:$B$250,0)+1,1)=0,"",INDEX(Tabelle2!$D$4:$D$250,MATCH(A120,Tabelle2!$B$4:$B$250,0)+1,1))</f>
        <v>UN-Regelung  Nr.  3, ÄS 02
UN-Regelung  Nr.  104
UN-Regelung  Nr.  150</v>
      </c>
      <c r="O121" s="80"/>
      <c r="P121" s="80"/>
      <c r="Q121" s="80"/>
      <c r="R121" s="80"/>
      <c r="S121" s="80"/>
      <c r="T121" s="80"/>
      <c r="U121" s="80"/>
      <c r="V121" s="78"/>
      <c r="W121" s="78"/>
      <c r="X121" s="78"/>
    </row>
    <row r="122" spans="1:24" ht="21" customHeight="1">
      <c r="A122" s="76" t="s">
        <v>623</v>
      </c>
      <c r="B122" s="76"/>
      <c r="C122" s="75" t="str">
        <f>VLOOKUP(A122,Tabelle2!$B$4:$D$250,2,FALSE)</f>
        <v>Lichtquellen</v>
      </c>
      <c r="D122" s="75"/>
      <c r="E122" s="75"/>
      <c r="F122" s="75"/>
      <c r="G122" s="75"/>
      <c r="H122" s="75"/>
      <c r="I122" s="75"/>
      <c r="J122" s="75"/>
      <c r="K122" s="75"/>
      <c r="L122" s="75"/>
      <c r="M122" s="75"/>
      <c r="N122" s="75" t="str">
        <f>VLOOKUP(A122,Tabelle2!$B$4:$D$250,3,FALSE)</f>
        <v>Verordnung (EU) 2019/2144</v>
      </c>
      <c r="O122" s="75"/>
      <c r="P122" s="75"/>
      <c r="Q122" s="75"/>
      <c r="R122" s="75"/>
      <c r="S122" s="75"/>
      <c r="T122" s="75"/>
      <c r="U122" s="75"/>
      <c r="V122" s="77"/>
      <c r="W122" s="77"/>
      <c r="X122" s="77"/>
    </row>
    <row r="123" spans="1:24" ht="46.5" customHeight="1">
      <c r="A123" s="79"/>
      <c r="B123" s="79"/>
      <c r="C123" s="80"/>
      <c r="D123" s="80"/>
      <c r="E123" s="80"/>
      <c r="F123" s="80"/>
      <c r="G123" s="80"/>
      <c r="H123" s="80"/>
      <c r="I123" s="80"/>
      <c r="J123" s="80"/>
      <c r="K123" s="80"/>
      <c r="L123" s="80"/>
      <c r="M123" s="80"/>
      <c r="N123" s="80" t="str">
        <f>IF(INDEX(Tabelle2!$D$4:$D$250,MATCH(A122,Tabelle2!$B$4:$B$250,0)+1,1)=0,"",INDEX(Tabelle2!$D$4:$D$250,MATCH(A122,Tabelle2!$B$4:$B$250,0)+1,1))</f>
        <v>UN-Regelung  Nr.  37, ÄS 03
UN-Regelung  Nr.  99 
UN-Regelung  Nr.  128</v>
      </c>
      <c r="O123" s="80"/>
      <c r="P123" s="80"/>
      <c r="Q123" s="80"/>
      <c r="R123" s="80"/>
      <c r="S123" s="80"/>
      <c r="T123" s="80"/>
      <c r="U123" s="80"/>
      <c r="V123" s="78"/>
      <c r="W123" s="78"/>
      <c r="X123" s="78"/>
    </row>
    <row r="124" spans="1:24" ht="30" customHeight="1">
      <c r="A124" s="76" t="s">
        <v>625</v>
      </c>
      <c r="B124" s="76"/>
      <c r="C124" s="75" t="str">
        <f>VLOOKUP(A124,Tabelle2!$B$4:$D$250,2,FALSE)</f>
        <v>Anbau der Lichtsignaleinrichtungen, Fahrbahnbeleuchtungseinrichtungen und Rückstrahler</v>
      </c>
      <c r="D124" s="75"/>
      <c r="E124" s="75"/>
      <c r="F124" s="75"/>
      <c r="G124" s="75"/>
      <c r="H124" s="75"/>
      <c r="I124" s="75"/>
      <c r="J124" s="75"/>
      <c r="K124" s="75"/>
      <c r="L124" s="75"/>
      <c r="M124" s="75"/>
      <c r="N124" s="75" t="str">
        <f>VLOOKUP(A124,Tabelle2!$B$4:$D$250,3,FALSE)</f>
        <v>Verordnung (EU) 2019/2144</v>
      </c>
      <c r="O124" s="75"/>
      <c r="P124" s="75"/>
      <c r="Q124" s="75"/>
      <c r="R124" s="75"/>
      <c r="S124" s="75"/>
      <c r="T124" s="75"/>
      <c r="U124" s="75"/>
      <c r="V124" s="77"/>
      <c r="W124" s="77"/>
      <c r="X124" s="77"/>
    </row>
    <row r="125" spans="1:24" ht="21" customHeight="1">
      <c r="A125" s="79"/>
      <c r="B125" s="79"/>
      <c r="C125" s="80"/>
      <c r="D125" s="80"/>
      <c r="E125" s="80"/>
      <c r="F125" s="80"/>
      <c r="G125" s="80"/>
      <c r="H125" s="80"/>
      <c r="I125" s="80"/>
      <c r="J125" s="80"/>
      <c r="K125" s="80"/>
      <c r="L125" s="80"/>
      <c r="M125" s="80"/>
      <c r="N125" s="80" t="str">
        <f>IF(INDEX(Tabelle2!$D$4:$D$250,MATCH(A124,Tabelle2!$B$4:$B$250,0)+1,1)=0,"",INDEX(Tabelle2!$D$4:$D$250,MATCH(A124,Tabelle2!$B$4:$B$250,0)+1,1))</f>
        <v>UN-Regelung  Nr.  48, ÄS 07</v>
      </c>
      <c r="O125" s="80"/>
      <c r="P125" s="80"/>
      <c r="Q125" s="80"/>
      <c r="R125" s="80"/>
      <c r="S125" s="80"/>
      <c r="T125" s="80"/>
      <c r="U125" s="80"/>
      <c r="V125" s="78"/>
      <c r="W125" s="78"/>
      <c r="X125" s="78"/>
    </row>
    <row r="126" spans="1:24" ht="21" customHeight="1">
      <c r="A126" s="76" t="s">
        <v>627</v>
      </c>
      <c r="B126" s="76"/>
      <c r="C126" s="75" t="str">
        <f>VLOOKUP(A126,Tabelle2!$B$4:$D$250,2,FALSE)</f>
        <v>Notbremslicht</v>
      </c>
      <c r="D126" s="75"/>
      <c r="E126" s="75"/>
      <c r="F126" s="75"/>
      <c r="G126" s="75"/>
      <c r="H126" s="75"/>
      <c r="I126" s="75"/>
      <c r="J126" s="75"/>
      <c r="K126" s="75"/>
      <c r="L126" s="75"/>
      <c r="M126" s="75"/>
      <c r="N126" s="75" t="str">
        <f>VLOOKUP(A126,Tabelle2!$B$4:$D$250,3,FALSE)</f>
        <v>Verordnung (EU) 2019/2144</v>
      </c>
      <c r="O126" s="75"/>
      <c r="P126" s="75"/>
      <c r="Q126" s="75"/>
      <c r="R126" s="75"/>
      <c r="S126" s="75"/>
      <c r="T126" s="75"/>
      <c r="U126" s="75"/>
      <c r="V126" s="77"/>
      <c r="W126" s="77"/>
      <c r="X126" s="77"/>
    </row>
    <row r="127" spans="1:24" ht="21" customHeight="1">
      <c r="A127" s="79"/>
      <c r="B127" s="79"/>
      <c r="C127" s="80"/>
      <c r="D127" s="80"/>
      <c r="E127" s="80"/>
      <c r="F127" s="80"/>
      <c r="G127" s="80"/>
      <c r="H127" s="80"/>
      <c r="I127" s="80"/>
      <c r="J127" s="80"/>
      <c r="K127" s="80"/>
      <c r="L127" s="80"/>
      <c r="M127" s="80"/>
      <c r="N127" s="80" t="str">
        <f>IF(INDEX(Tabelle2!$D$4:$D$250,MATCH(A126,Tabelle2!$B$4:$B$250,0)+1,1)=0,"",INDEX(Tabelle2!$D$4:$D$250,MATCH(A126,Tabelle2!$B$4:$B$250,0)+1,1))</f>
        <v>UN-Regelung  Nr.  48, ÄS 07</v>
      </c>
      <c r="O127" s="80"/>
      <c r="P127" s="80"/>
      <c r="Q127" s="80"/>
      <c r="R127" s="80"/>
      <c r="S127" s="80"/>
      <c r="T127" s="80"/>
      <c r="U127" s="80"/>
      <c r="V127" s="78"/>
      <c r="W127" s="78"/>
      <c r="X127" s="78"/>
    </row>
    <row r="128" spans="1:24" ht="21" customHeight="1">
      <c r="A128" s="76" t="s">
        <v>629</v>
      </c>
      <c r="B128" s="76"/>
      <c r="C128" s="75" t="str">
        <f>VLOOKUP(A128,Tabelle2!$B$4:$D$250,2,FALSE)</f>
        <v>Scheinwerfer-Reinigungseinrichtung (IF)</v>
      </c>
      <c r="D128" s="75"/>
      <c r="E128" s="75"/>
      <c r="F128" s="75"/>
      <c r="G128" s="75"/>
      <c r="H128" s="75"/>
      <c r="I128" s="75"/>
      <c r="J128" s="75"/>
      <c r="K128" s="75"/>
      <c r="L128" s="75"/>
      <c r="M128" s="75"/>
      <c r="N128" s="75" t="str">
        <f>VLOOKUP(A128,Tabelle2!$B$4:$D$250,3,FALSE)</f>
        <v>Verordnung (EU) 2019/2144</v>
      </c>
      <c r="O128" s="75"/>
      <c r="P128" s="75"/>
      <c r="Q128" s="75"/>
      <c r="R128" s="75"/>
      <c r="S128" s="75"/>
      <c r="T128" s="75"/>
      <c r="U128" s="75"/>
      <c r="V128" s="77"/>
      <c r="W128" s="77"/>
      <c r="X128" s="77"/>
    </row>
    <row r="129" spans="1:24" ht="21" customHeight="1">
      <c r="A129" s="79"/>
      <c r="B129" s="79"/>
      <c r="C129" s="80"/>
      <c r="D129" s="80"/>
      <c r="E129" s="80"/>
      <c r="F129" s="80"/>
      <c r="G129" s="80"/>
      <c r="H129" s="80"/>
      <c r="I129" s="80"/>
      <c r="J129" s="80"/>
      <c r="K129" s="80"/>
      <c r="L129" s="80"/>
      <c r="M129" s="80"/>
      <c r="N129" s="80" t="str">
        <f>IF(INDEX(Tabelle2!$D$4:$D$250,MATCH(A128,Tabelle2!$B$4:$B$250,0)+1,1)=0,"",INDEX(Tabelle2!$D$4:$D$250,MATCH(A128,Tabelle2!$B$4:$B$250,0)+1,1))</f>
        <v>UN-Regelung  Nr.  45, ÄS 01</v>
      </c>
      <c r="O129" s="80"/>
      <c r="P129" s="80"/>
      <c r="Q129" s="80"/>
      <c r="R129" s="80"/>
      <c r="S129" s="80"/>
      <c r="T129" s="80"/>
      <c r="U129" s="80"/>
      <c r="V129" s="78"/>
      <c r="W129" s="78"/>
      <c r="X129" s="78"/>
    </row>
    <row r="130" spans="1:24" ht="32.1" customHeight="1">
      <c r="A130" s="84" t="s">
        <v>632</v>
      </c>
      <c r="B130" s="85"/>
      <c r="C130" s="86" t="str">
        <f>VLOOKUP(A130,Tabelle2!$B$4:$D$250,2,FALSE)</f>
        <v>VERHALTEN VON FAHRER UND SYSTEM</v>
      </c>
      <c r="D130" s="87"/>
      <c r="E130" s="87"/>
      <c r="F130" s="87"/>
      <c r="G130" s="87"/>
      <c r="H130" s="87"/>
      <c r="I130" s="87"/>
      <c r="J130" s="87"/>
      <c r="K130" s="87"/>
      <c r="L130" s="87"/>
      <c r="M130" s="87"/>
      <c r="N130" s="87">
        <f>VLOOKUP(A130,Tabelle2!$B$4:$D$250,3,FALSE)</f>
        <v>0</v>
      </c>
      <c r="O130" s="87"/>
      <c r="P130" s="87"/>
      <c r="Q130" s="87"/>
      <c r="R130" s="87"/>
      <c r="S130" s="87"/>
      <c r="T130" s="87"/>
      <c r="U130" s="87"/>
      <c r="V130" s="87"/>
      <c r="W130" s="87"/>
      <c r="X130" s="88"/>
    </row>
    <row r="131" spans="1:24" ht="33" customHeight="1">
      <c r="A131" s="76" t="s">
        <v>634</v>
      </c>
      <c r="B131" s="76"/>
      <c r="C131" s="75" t="str">
        <f>VLOOKUP(A131,Tabelle2!$B$4:$D$250,2,FALSE)</f>
        <v>Vorrichtung zum Einbau einer alkoholempfindlichen Wegfahrsperre</v>
      </c>
      <c r="D131" s="75"/>
      <c r="E131" s="75"/>
      <c r="F131" s="75"/>
      <c r="G131" s="75"/>
      <c r="H131" s="75"/>
      <c r="I131" s="75"/>
      <c r="J131" s="75"/>
      <c r="K131" s="75"/>
      <c r="L131" s="75"/>
      <c r="M131" s="75"/>
      <c r="N131" s="75" t="str">
        <f>VLOOKUP(A131,Tabelle2!$B$4:$D$250,3,FALSE)</f>
        <v>Verordnung (EU) 2019/2144</v>
      </c>
      <c r="O131" s="75"/>
      <c r="P131" s="75"/>
      <c r="Q131" s="75"/>
      <c r="R131" s="75"/>
      <c r="S131" s="75"/>
      <c r="T131" s="75"/>
      <c r="U131" s="75"/>
      <c r="V131" s="77"/>
      <c r="W131" s="77"/>
      <c r="X131" s="77"/>
    </row>
    <row r="132" spans="1:24" ht="30" customHeight="1">
      <c r="A132" s="79"/>
      <c r="B132" s="79"/>
      <c r="C132" s="80"/>
      <c r="D132" s="80"/>
      <c r="E132" s="80"/>
      <c r="F132" s="80"/>
      <c r="G132" s="80"/>
      <c r="H132" s="80"/>
      <c r="I132" s="80"/>
      <c r="J132" s="80"/>
      <c r="K132" s="80"/>
      <c r="L132" s="80"/>
      <c r="M132" s="80"/>
      <c r="N132" s="80" t="str">
        <f>IF(INDEX(Tabelle2!$D$4:$D$250,MATCH(A131,Tabelle2!$B$4:$B$250,0)+1,1)=0,"",INDEX(Tabelle2!$D$4:$D$250,MATCH(A131,Tabelle2!$B$4:$B$250,0)+1,1))</f>
        <v>Delegierte    Verordnung    (EU) 2021/1243  der  Kommission (7)</v>
      </c>
      <c r="O132" s="80"/>
      <c r="P132" s="80"/>
      <c r="Q132" s="80"/>
      <c r="R132" s="80"/>
      <c r="S132" s="80"/>
      <c r="T132" s="80"/>
      <c r="U132" s="80"/>
      <c r="V132" s="78"/>
      <c r="W132" s="78"/>
      <c r="X132" s="78"/>
    </row>
    <row r="133" spans="1:24" ht="31.5" customHeight="1">
      <c r="A133" s="76" t="s">
        <v>636</v>
      </c>
      <c r="B133" s="76"/>
      <c r="C133" s="75" t="str">
        <f>VLOOKUP(A133,Tabelle2!$B$4:$D$250,2,FALSE)</f>
        <v>Warnsystem bei Müdigkeit und nachlassender Aufmerksamkeit des Fahrers</v>
      </c>
      <c r="D133" s="75"/>
      <c r="E133" s="75"/>
      <c r="F133" s="75"/>
      <c r="G133" s="75"/>
      <c r="H133" s="75"/>
      <c r="I133" s="75"/>
      <c r="J133" s="75"/>
      <c r="K133" s="75"/>
      <c r="L133" s="75"/>
      <c r="M133" s="75"/>
      <c r="N133" s="75" t="str">
        <f>VLOOKUP(A133,Tabelle2!$B$4:$D$250,3,FALSE)</f>
        <v>Verordnung (EU) 2019/2144</v>
      </c>
      <c r="O133" s="75"/>
      <c r="P133" s="75"/>
      <c r="Q133" s="75"/>
      <c r="R133" s="75"/>
      <c r="S133" s="75"/>
      <c r="T133" s="75"/>
      <c r="U133" s="75"/>
      <c r="V133" s="77"/>
      <c r="W133" s="77"/>
      <c r="X133" s="77"/>
    </row>
    <row r="134" spans="1:24" ht="33" customHeight="1">
      <c r="A134" s="79"/>
      <c r="B134" s="79"/>
      <c r="C134" s="80"/>
      <c r="D134" s="80"/>
      <c r="E134" s="80"/>
      <c r="F134" s="80"/>
      <c r="G134" s="80"/>
      <c r="H134" s="80"/>
      <c r="I134" s="80"/>
      <c r="J134" s="80"/>
      <c r="K134" s="80"/>
      <c r="L134" s="80"/>
      <c r="M134" s="80"/>
      <c r="N134" s="80" t="str">
        <f>IF(INDEX(Tabelle2!$D$4:$D$250,MATCH(A133,Tabelle2!$B$4:$B$250,0)+1,1)=0,"",INDEX(Tabelle2!$D$4:$D$250,MATCH(A133,Tabelle2!$B$4:$B$250,0)+1,1))</f>
        <v>Delegierte    Verordnung    (EU) 2021/1341  der  Kommission (8)</v>
      </c>
      <c r="O134" s="80"/>
      <c r="P134" s="80"/>
      <c r="Q134" s="80"/>
      <c r="R134" s="80"/>
      <c r="S134" s="80"/>
      <c r="T134" s="80"/>
      <c r="U134" s="80"/>
      <c r="V134" s="78"/>
      <c r="W134" s="78"/>
      <c r="X134" s="78"/>
    </row>
    <row r="135" spans="1:24" ht="33" customHeight="1">
      <c r="A135" s="76" t="s">
        <v>638</v>
      </c>
      <c r="B135" s="76"/>
      <c r="C135" s="75" t="str">
        <f>VLOOKUP(A135,Tabelle2!$B$4:$D$250,2,FALSE)</f>
        <v>Hochentwickeltes Warnsystem bei nachlassender Konzentration des Fahrers</v>
      </c>
      <c r="D135" s="75"/>
      <c r="E135" s="75"/>
      <c r="F135" s="75"/>
      <c r="G135" s="75"/>
      <c r="H135" s="75"/>
      <c r="I135" s="75"/>
      <c r="J135" s="75"/>
      <c r="K135" s="75"/>
      <c r="L135" s="75"/>
      <c r="M135" s="75"/>
      <c r="N135" s="75" t="str">
        <f>VLOOKUP(A135,Tabelle2!$B$4:$D$250,3,FALSE)</f>
        <v>Verordnung (EU) 2019/2144</v>
      </c>
      <c r="O135" s="75"/>
      <c r="P135" s="75"/>
      <c r="Q135" s="75"/>
      <c r="R135" s="75"/>
      <c r="S135" s="75"/>
      <c r="T135" s="75"/>
      <c r="U135" s="75"/>
      <c r="V135" s="77"/>
      <c r="W135" s="77"/>
      <c r="X135" s="77"/>
    </row>
    <row r="136" spans="1:24" ht="21" customHeight="1">
      <c r="A136" s="79"/>
      <c r="B136" s="79"/>
      <c r="C136" s="80"/>
      <c r="D136" s="80"/>
      <c r="E136" s="80"/>
      <c r="F136" s="80"/>
      <c r="G136" s="80"/>
      <c r="H136" s="80"/>
      <c r="I136" s="80"/>
      <c r="J136" s="80"/>
      <c r="K136" s="80"/>
      <c r="L136" s="80"/>
      <c r="M136" s="80"/>
      <c r="N136" s="80" t="str">
        <f>IF(INDEX(Tabelle2!$D$4:$D$250,MATCH(A135,Tabelle2!$B$4:$B$250,0)+1,1)=0,"",INDEX(Tabelle2!$D$4:$D$250,MATCH(A135,Tabelle2!$B$4:$B$250,0)+1,1))</f>
        <v/>
      </c>
      <c r="O136" s="80"/>
      <c r="P136" s="80"/>
      <c r="Q136" s="80"/>
      <c r="R136" s="80"/>
      <c r="S136" s="80"/>
      <c r="T136" s="80"/>
      <c r="U136" s="80"/>
      <c r="V136" s="78"/>
      <c r="W136" s="78"/>
      <c r="X136" s="78"/>
    </row>
    <row r="137" spans="1:24" ht="31.5" customHeight="1">
      <c r="A137" s="76" t="s">
        <v>640</v>
      </c>
      <c r="B137" s="76"/>
      <c r="C137" s="75" t="str">
        <f>VLOOKUP(A137,Tabelle2!$B$4:$D$250,2,FALSE)</f>
        <v>System zur Überwachung der Fahrerverfügbarkeit (bei automatisierten Fahrzeugen)</v>
      </c>
      <c r="D137" s="75"/>
      <c r="E137" s="75"/>
      <c r="F137" s="75"/>
      <c r="G137" s="75"/>
      <c r="H137" s="75"/>
      <c r="I137" s="75"/>
      <c r="J137" s="75"/>
      <c r="K137" s="75"/>
      <c r="L137" s="75"/>
      <c r="M137" s="75"/>
      <c r="N137" s="75" t="str">
        <f>VLOOKUP(A137,Tabelle2!$B$4:$D$250,3,FALSE)</f>
        <v>Verordnung (EU) 2019/2144</v>
      </c>
      <c r="O137" s="75"/>
      <c r="P137" s="75"/>
      <c r="Q137" s="75"/>
      <c r="R137" s="75"/>
      <c r="S137" s="75"/>
      <c r="T137" s="75"/>
      <c r="U137" s="75"/>
      <c r="V137" s="77"/>
      <c r="W137" s="77"/>
      <c r="X137" s="77"/>
    </row>
    <row r="138" spans="1:24" ht="21" customHeight="1">
      <c r="A138" s="79"/>
      <c r="B138" s="79"/>
      <c r="C138" s="80"/>
      <c r="D138" s="80"/>
      <c r="E138" s="80"/>
      <c r="F138" s="80"/>
      <c r="G138" s="80"/>
      <c r="H138" s="80"/>
      <c r="I138" s="80"/>
      <c r="J138" s="80"/>
      <c r="K138" s="80"/>
      <c r="L138" s="80"/>
      <c r="M138" s="80"/>
      <c r="N138" s="80" t="str">
        <f>IF(INDEX(Tabelle2!$D$4:$D$250,MATCH(A137,Tabelle2!$B$4:$B$250,0)+1,1)=0,"",INDEX(Tabelle2!$D$4:$D$250,MATCH(A137,Tabelle2!$B$4:$B$250,0)+1,1))</f>
        <v>UN-Regelung  Nr.  157</v>
      </c>
      <c r="O138" s="80"/>
      <c r="P138" s="80"/>
      <c r="Q138" s="80"/>
      <c r="R138" s="80"/>
      <c r="S138" s="80"/>
      <c r="T138" s="80"/>
      <c r="U138" s="80"/>
      <c r="V138" s="78"/>
      <c r="W138" s="78"/>
      <c r="X138" s="78"/>
    </row>
    <row r="139" spans="1:24" ht="21" customHeight="1">
      <c r="A139" s="76" t="s">
        <v>642</v>
      </c>
      <c r="B139" s="76"/>
      <c r="C139" s="75" t="str">
        <f>VLOOKUP(A139,Tabelle2!$B$4:$D$250,2,FALSE)</f>
        <v>Ereignisdatenspeicher</v>
      </c>
      <c r="D139" s="75"/>
      <c r="E139" s="75"/>
      <c r="F139" s="75"/>
      <c r="G139" s="75"/>
      <c r="H139" s="75"/>
      <c r="I139" s="75"/>
      <c r="J139" s="75"/>
      <c r="K139" s="75"/>
      <c r="L139" s="75"/>
      <c r="M139" s="75"/>
      <c r="N139" s="75" t="str">
        <f>VLOOKUP(A139,Tabelle2!$B$4:$D$250,3,FALSE)</f>
        <v>Verordnung (EU) 2019/2144</v>
      </c>
      <c r="O139" s="75"/>
      <c r="P139" s="75"/>
      <c r="Q139" s="75"/>
      <c r="R139" s="75"/>
      <c r="S139" s="75"/>
      <c r="T139" s="75"/>
      <c r="U139" s="75"/>
      <c r="V139" s="77"/>
      <c r="W139" s="77"/>
      <c r="X139" s="77"/>
    </row>
    <row r="140" spans="1:24" ht="48" customHeight="1">
      <c r="A140" s="79"/>
      <c r="B140" s="79"/>
      <c r="C140" s="80"/>
      <c r="D140" s="80"/>
      <c r="E140" s="80"/>
      <c r="F140" s="80"/>
      <c r="G140" s="80"/>
      <c r="H140" s="80"/>
      <c r="I140" s="80"/>
      <c r="J140" s="80"/>
      <c r="K140" s="80"/>
      <c r="L140" s="80"/>
      <c r="M140" s="80"/>
      <c r="N140" s="80" t="str">
        <f>IF(INDEX(Tabelle2!$D$4:$D$250,MATCH(A139,Tabelle2!$B$4:$B$250,0)+1,1)=0,"",INDEX(Tabelle2!$D$4:$D$250,MATCH(A139,Tabelle2!$B$4:$B$250,0)+1,1))</f>
        <v>Delegierte    Verordnung    (EU) 2022/545  der  Kommission (10) 
UN-Regelung  Nr.  160, ÄS 01</v>
      </c>
      <c r="O140" s="80"/>
      <c r="P140" s="80"/>
      <c r="Q140" s="80"/>
      <c r="R140" s="80"/>
      <c r="S140" s="80"/>
      <c r="T140" s="80"/>
      <c r="U140" s="80"/>
      <c r="V140" s="78"/>
      <c r="W140" s="78"/>
      <c r="X140" s="78"/>
    </row>
    <row r="141" spans="1:24" ht="27" customHeight="1">
      <c r="A141" s="76" t="s">
        <v>644</v>
      </c>
      <c r="B141" s="76"/>
      <c r="C141" s="75" t="str">
        <f>VLOOKUP(A141,Tabelle2!$B$4:$D$250,2,FALSE)</f>
        <v>Die Kontrolle des Fahrers über das Fahrzeug übernehmende Systeme (bei automatisierten Fahrzeugen)</v>
      </c>
      <c r="D141" s="75"/>
      <c r="E141" s="75"/>
      <c r="F141" s="75"/>
      <c r="G141" s="75"/>
      <c r="H141" s="75"/>
      <c r="I141" s="75"/>
      <c r="J141" s="75"/>
      <c r="K141" s="75"/>
      <c r="L141" s="75"/>
      <c r="M141" s="75"/>
      <c r="N141" s="75" t="str">
        <f>VLOOKUP(A141,Tabelle2!$B$4:$D$250,3,FALSE)</f>
        <v>Verordnung (EU) 2019/2144</v>
      </c>
      <c r="O141" s="75"/>
      <c r="P141" s="75"/>
      <c r="Q141" s="75"/>
      <c r="R141" s="75"/>
      <c r="S141" s="75"/>
      <c r="T141" s="75"/>
      <c r="U141" s="75"/>
      <c r="V141" s="77"/>
      <c r="W141" s="77"/>
      <c r="X141" s="77"/>
    </row>
    <row r="142" spans="1:24" ht="21" customHeight="1">
      <c r="A142" s="79"/>
      <c r="B142" s="79"/>
      <c r="C142" s="80"/>
      <c r="D142" s="80"/>
      <c r="E142" s="80"/>
      <c r="F142" s="80"/>
      <c r="G142" s="80"/>
      <c r="H142" s="80"/>
      <c r="I142" s="80"/>
      <c r="J142" s="80"/>
      <c r="K142" s="80"/>
      <c r="L142" s="80"/>
      <c r="M142" s="80"/>
      <c r="N142" s="80" t="str">
        <f>IF(INDEX(Tabelle2!$D$4:$D$250,MATCH(A141,Tabelle2!$B$4:$B$250,0)+1,1)=0,"",INDEX(Tabelle2!$D$4:$D$250,MATCH(A141,Tabelle2!$B$4:$B$250,0)+1,1))</f>
        <v>UN-Regelung  Nr.  157</v>
      </c>
      <c r="O142" s="80"/>
      <c r="P142" s="80"/>
      <c r="Q142" s="80"/>
      <c r="R142" s="80"/>
      <c r="S142" s="80"/>
      <c r="T142" s="80"/>
      <c r="U142" s="80"/>
      <c r="V142" s="78"/>
      <c r="W142" s="78"/>
      <c r="X142" s="78"/>
    </row>
    <row r="143" spans="1:24" ht="30.75" customHeight="1">
      <c r="A143" s="76" t="s">
        <v>646</v>
      </c>
      <c r="B143" s="76"/>
      <c r="C143" s="75" t="str">
        <f>VLOOKUP(A143,Tabelle2!$B$4:$D$250,2,FALSE)</f>
        <v>Dem Fahrzeug Informationen zu seinem Zustand und seiner Umgebung liefernde Systeme (bei automatisierten Fahrzeugen)</v>
      </c>
      <c r="D143" s="75"/>
      <c r="E143" s="75"/>
      <c r="F143" s="75"/>
      <c r="G143" s="75"/>
      <c r="H143" s="75"/>
      <c r="I143" s="75"/>
      <c r="J143" s="75"/>
      <c r="K143" s="75"/>
      <c r="L143" s="75"/>
      <c r="M143" s="75"/>
      <c r="N143" s="75" t="str">
        <f>VLOOKUP(A143,Tabelle2!$B$4:$D$250,3,FALSE)</f>
        <v>Verordnung (EU) 2019/2144</v>
      </c>
      <c r="O143" s="75"/>
      <c r="P143" s="75"/>
      <c r="Q143" s="75"/>
      <c r="R143" s="75"/>
      <c r="S143" s="75"/>
      <c r="T143" s="75"/>
      <c r="U143" s="75"/>
      <c r="V143" s="77"/>
      <c r="W143" s="77"/>
      <c r="X143" s="77"/>
    </row>
    <row r="144" spans="1:24" ht="21" customHeight="1">
      <c r="A144" s="79"/>
      <c r="B144" s="79"/>
      <c r="C144" s="80"/>
      <c r="D144" s="80"/>
      <c r="E144" s="80"/>
      <c r="F144" s="80"/>
      <c r="G144" s="80"/>
      <c r="H144" s="80"/>
      <c r="I144" s="80"/>
      <c r="J144" s="80"/>
      <c r="K144" s="80"/>
      <c r="L144" s="80"/>
      <c r="M144" s="80"/>
      <c r="N144" s="80" t="str">
        <f>IF(INDEX(Tabelle2!$D$4:$D$250,MATCH(A143,Tabelle2!$B$4:$B$250,0)+1,1)=0,"",INDEX(Tabelle2!$D$4:$D$250,MATCH(A143,Tabelle2!$B$4:$B$250,0)+1,1))</f>
        <v>UN-Regelung  Nr.  157</v>
      </c>
      <c r="O144" s="80"/>
      <c r="P144" s="80"/>
      <c r="Q144" s="80"/>
      <c r="R144" s="80"/>
      <c r="S144" s="80"/>
      <c r="T144" s="80"/>
      <c r="U144" s="80"/>
      <c r="V144" s="78"/>
      <c r="W144" s="78"/>
      <c r="X144" s="78"/>
    </row>
    <row r="145" spans="1:24" ht="21" customHeight="1">
      <c r="A145" s="76" t="s">
        <v>648</v>
      </c>
      <c r="B145" s="76"/>
      <c r="C145" s="75" t="str">
        <f>VLOOKUP(A145,Tabelle2!$B$4:$D$250,2,FALSE)</f>
        <v>Elektronische Deichseln (IF)</v>
      </c>
      <c r="D145" s="75"/>
      <c r="E145" s="75"/>
      <c r="F145" s="75"/>
      <c r="G145" s="75"/>
      <c r="H145" s="75"/>
      <c r="I145" s="75"/>
      <c r="J145" s="75"/>
      <c r="K145" s="75"/>
      <c r="L145" s="75"/>
      <c r="M145" s="75"/>
      <c r="N145" s="75" t="str">
        <f>VLOOKUP(A145,Tabelle2!$B$4:$D$250,3,FALSE)</f>
        <v>Verordnung (EU) 2019/2144</v>
      </c>
      <c r="O145" s="75"/>
      <c r="P145" s="75"/>
      <c r="Q145" s="75"/>
      <c r="R145" s="75"/>
      <c r="S145" s="75"/>
      <c r="T145" s="75"/>
      <c r="U145" s="75"/>
      <c r="V145" s="77"/>
      <c r="W145" s="77"/>
      <c r="X145" s="77"/>
    </row>
    <row r="146" spans="1:24" ht="21" customHeight="1">
      <c r="A146" s="79"/>
      <c r="B146" s="79"/>
      <c r="C146" s="80"/>
      <c r="D146" s="80"/>
      <c r="E146" s="80"/>
      <c r="F146" s="80"/>
      <c r="G146" s="80"/>
      <c r="H146" s="80"/>
      <c r="I146" s="80"/>
      <c r="J146" s="80"/>
      <c r="K146" s="80"/>
      <c r="L146" s="80"/>
      <c r="M146" s="80"/>
      <c r="N146" s="80" t="str">
        <f>IF(INDEX(Tabelle2!$D$4:$D$250,MATCH(A145,Tabelle2!$B$4:$B$250,0)+1,1)=0,"",INDEX(Tabelle2!$D$4:$D$250,MATCH(A145,Tabelle2!$B$4:$B$250,0)+1,1))</f>
        <v/>
      </c>
      <c r="O146" s="80"/>
      <c r="P146" s="80"/>
      <c r="Q146" s="80"/>
      <c r="R146" s="80"/>
      <c r="S146" s="80"/>
      <c r="T146" s="80"/>
      <c r="U146" s="80"/>
      <c r="V146" s="78"/>
      <c r="W146" s="78"/>
      <c r="X146" s="78"/>
    </row>
    <row r="147" spans="1:24" ht="42" customHeight="1">
      <c r="A147" s="76" t="s">
        <v>650</v>
      </c>
      <c r="B147" s="76"/>
      <c r="C147" s="75" t="str">
        <f>VLOOKUP(A147,Tabelle2!$B$4:$D$250,2,FALSE)</f>
        <v>Systeme zur Weitergabe von Sicherheitsinformationen an andere Verkehrsteilnehmer (bei automatisierten Fahrzeugen)</v>
      </c>
      <c r="D147" s="75"/>
      <c r="E147" s="75"/>
      <c r="F147" s="75"/>
      <c r="G147" s="75"/>
      <c r="H147" s="75"/>
      <c r="I147" s="75"/>
      <c r="J147" s="75"/>
      <c r="K147" s="75"/>
      <c r="L147" s="75"/>
      <c r="M147" s="75"/>
      <c r="N147" s="75" t="str">
        <f>VLOOKUP(A147,Tabelle2!$B$4:$D$250,3,FALSE)</f>
        <v>Verordnung (EU) 2019/2144</v>
      </c>
      <c r="O147" s="75"/>
      <c r="P147" s="75"/>
      <c r="Q147" s="75"/>
      <c r="R147" s="75"/>
      <c r="S147" s="75"/>
      <c r="T147" s="75"/>
      <c r="U147" s="75"/>
      <c r="V147" s="77"/>
      <c r="W147" s="77"/>
      <c r="X147" s="77"/>
    </row>
    <row r="148" spans="1:24" ht="21" customHeight="1">
      <c r="A148" s="79"/>
      <c r="B148" s="79"/>
      <c r="C148" s="80"/>
      <c r="D148" s="80"/>
      <c r="E148" s="80"/>
      <c r="F148" s="80"/>
      <c r="G148" s="80"/>
      <c r="H148" s="80"/>
      <c r="I148" s="80"/>
      <c r="J148" s="80"/>
      <c r="K148" s="80"/>
      <c r="L148" s="80"/>
      <c r="M148" s="80"/>
      <c r="N148" s="80" t="str">
        <f>IF(INDEX(Tabelle2!$D$4:$D$250,MATCH(A147,Tabelle2!$B$4:$B$250,0)+1,1)=0,"",INDEX(Tabelle2!$D$4:$D$250,MATCH(A147,Tabelle2!$B$4:$B$250,0)+1,1))</f>
        <v/>
      </c>
      <c r="O148" s="80"/>
      <c r="P148" s="80"/>
      <c r="Q148" s="80"/>
      <c r="R148" s="80"/>
      <c r="S148" s="80"/>
      <c r="T148" s="80"/>
      <c r="U148" s="80"/>
      <c r="V148" s="78"/>
      <c r="W148" s="78"/>
      <c r="X148" s="78"/>
    </row>
    <row r="149" spans="1:24" ht="32.1" customHeight="1">
      <c r="A149" s="84" t="s">
        <v>652</v>
      </c>
      <c r="B149" s="85"/>
      <c r="C149" s="86" t="str">
        <f>VLOOKUP(A149,Tabelle2!$B$4:$D$250,2,FALSE)</f>
        <v>ALLGEMEINE BAUMERKMALE UND EIGENSCHAFTEN DES FAHRZEUGS</v>
      </c>
      <c r="D149" s="87"/>
      <c r="E149" s="87"/>
      <c r="F149" s="87"/>
      <c r="G149" s="87"/>
      <c r="H149" s="87"/>
      <c r="I149" s="87"/>
      <c r="J149" s="87"/>
      <c r="K149" s="87"/>
      <c r="L149" s="87"/>
      <c r="M149" s="87"/>
      <c r="N149" s="87">
        <f>VLOOKUP(A149,Tabelle2!$B$4:$D$250,3,FALSE)</f>
        <v>0</v>
      </c>
      <c r="O149" s="87"/>
      <c r="P149" s="87"/>
      <c r="Q149" s="87"/>
      <c r="R149" s="87"/>
      <c r="S149" s="87"/>
      <c r="T149" s="87"/>
      <c r="U149" s="87"/>
      <c r="V149" s="87"/>
      <c r="W149" s="87"/>
      <c r="X149" s="88"/>
    </row>
    <row r="150" spans="1:24" ht="21" customHeight="1">
      <c r="A150" s="76" t="s">
        <v>654</v>
      </c>
      <c r="B150" s="76"/>
      <c r="C150" s="75" t="str">
        <f>VLOOKUP(A150,Tabelle2!$B$4:$D$250,2,FALSE)</f>
        <v>Anbringungsstelle für das Kennzeichen</v>
      </c>
      <c r="D150" s="75"/>
      <c r="E150" s="75"/>
      <c r="F150" s="75"/>
      <c r="G150" s="75"/>
      <c r="H150" s="75"/>
      <c r="I150" s="75"/>
      <c r="J150" s="75"/>
      <c r="K150" s="75"/>
      <c r="L150" s="75"/>
      <c r="M150" s="75"/>
      <c r="N150" s="75" t="str">
        <f>VLOOKUP(A150,Tabelle2!$B$4:$D$250,3,FALSE)</f>
        <v>Verordnung (EU) 2019/2144</v>
      </c>
      <c r="O150" s="75"/>
      <c r="P150" s="75"/>
      <c r="Q150" s="75"/>
      <c r="R150" s="75"/>
      <c r="S150" s="75"/>
      <c r="T150" s="75"/>
      <c r="U150" s="75"/>
      <c r="V150" s="77"/>
      <c r="W150" s="77"/>
      <c r="X150" s="77"/>
    </row>
    <row r="151" spans="1:24" ht="21" customHeight="1">
      <c r="A151" s="79"/>
      <c r="B151" s="79"/>
      <c r="C151" s="80"/>
      <c r="D151" s="80"/>
      <c r="E151" s="80"/>
      <c r="F151" s="80"/>
      <c r="G151" s="80"/>
      <c r="H151" s="80"/>
      <c r="I151" s="80"/>
      <c r="J151" s="80"/>
      <c r="K151" s="80"/>
      <c r="L151" s="80"/>
      <c r="M151" s="80"/>
      <c r="N151" s="80" t="str">
        <f>IF(INDEX(Tabelle2!$D$4:$D$250,MATCH(A150,Tabelle2!$B$4:$B$250,0)+1,1)=0,"",INDEX(Tabelle2!$D$4:$D$250,MATCH(A150,Tabelle2!$B$4:$B$250,0)+1,1))</f>
        <v>Verordnung  (EU)  2021/535, Anhang  III</v>
      </c>
      <c r="O151" s="80"/>
      <c r="P151" s="80"/>
      <c r="Q151" s="80"/>
      <c r="R151" s="80"/>
      <c r="S151" s="80"/>
      <c r="T151" s="80"/>
      <c r="U151" s="80"/>
      <c r="V151" s="78"/>
      <c r="W151" s="78"/>
      <c r="X151" s="78"/>
    </row>
    <row r="152" spans="1:24" ht="21" customHeight="1">
      <c r="A152" s="76" t="s">
        <v>656</v>
      </c>
      <c r="B152" s="76"/>
      <c r="C152" s="75" t="str">
        <f>VLOOKUP(A152,Tabelle2!$B$4:$D$250,2,FALSE)</f>
        <v>Rückwärtsfahren</v>
      </c>
      <c r="D152" s="75"/>
      <c r="E152" s="75"/>
      <c r="F152" s="75"/>
      <c r="G152" s="75"/>
      <c r="H152" s="75"/>
      <c r="I152" s="75"/>
      <c r="J152" s="75"/>
      <c r="K152" s="75"/>
      <c r="L152" s="75"/>
      <c r="M152" s="75"/>
      <c r="N152" s="75" t="str">
        <f>VLOOKUP(A152,Tabelle2!$B$4:$D$250,3,FALSE)</f>
        <v>Verordnung (EU) 2019/2144</v>
      </c>
      <c r="O152" s="75"/>
      <c r="P152" s="75"/>
      <c r="Q152" s="75"/>
      <c r="R152" s="75"/>
      <c r="S152" s="75"/>
      <c r="T152" s="75"/>
      <c r="U152" s="75"/>
      <c r="V152" s="77"/>
      <c r="W152" s="77"/>
      <c r="X152" s="77"/>
    </row>
    <row r="153" spans="1:24" ht="21" customHeight="1">
      <c r="A153" s="79"/>
      <c r="B153" s="79"/>
      <c r="C153" s="80"/>
      <c r="D153" s="80"/>
      <c r="E153" s="80"/>
      <c r="F153" s="80"/>
      <c r="G153" s="80"/>
      <c r="H153" s="80"/>
      <c r="I153" s="80"/>
      <c r="J153" s="80"/>
      <c r="K153" s="80"/>
      <c r="L153" s="80"/>
      <c r="M153" s="80"/>
      <c r="N153" s="80" t="str">
        <f>IF(INDEX(Tabelle2!$D$4:$D$250,MATCH(A152,Tabelle2!$B$4:$B$250,0)+1,1)=0,"",INDEX(Tabelle2!$D$4:$D$250,MATCH(A152,Tabelle2!$B$4:$B$250,0)+1,1))</f>
        <v>Verordnung  (EU)  2021/535, Anhang  XI</v>
      </c>
      <c r="O153" s="80"/>
      <c r="P153" s="80"/>
      <c r="Q153" s="80"/>
      <c r="R153" s="80"/>
      <c r="S153" s="80"/>
      <c r="T153" s="80"/>
      <c r="U153" s="80"/>
      <c r="V153" s="78"/>
      <c r="W153" s="78"/>
      <c r="X153" s="78"/>
    </row>
    <row r="154" spans="1:24" ht="30.75" customHeight="1">
      <c r="A154" s="76" t="s">
        <v>665</v>
      </c>
      <c r="B154" s="76"/>
      <c r="C154" s="75" t="str">
        <f>VLOOKUP(A154,Tabelle2!$B$4:$D$250,2,FALSE)</f>
        <v>Gesetzlich vorgeschriebenes Fabrikschild und Fahrzeug-Identifizierungsnummer</v>
      </c>
      <c r="D154" s="75"/>
      <c r="E154" s="75"/>
      <c r="F154" s="75"/>
      <c r="G154" s="75"/>
      <c r="H154" s="75"/>
      <c r="I154" s="75"/>
      <c r="J154" s="75"/>
      <c r="K154" s="75"/>
      <c r="L154" s="75"/>
      <c r="M154" s="75"/>
      <c r="N154" s="75" t="str">
        <f>VLOOKUP(A154,Tabelle2!$B$4:$D$250,3,FALSE)</f>
        <v>Verordnung (EU) 2019/2144</v>
      </c>
      <c r="O154" s="75"/>
      <c r="P154" s="75"/>
      <c r="Q154" s="75"/>
      <c r="R154" s="75"/>
      <c r="S154" s="75"/>
      <c r="T154" s="75"/>
      <c r="U154" s="75"/>
      <c r="V154" s="77"/>
      <c r="W154" s="77"/>
      <c r="X154" s="77"/>
    </row>
    <row r="155" spans="1:24" ht="21" customHeight="1">
      <c r="A155" s="79"/>
      <c r="B155" s="79"/>
      <c r="C155" s="80"/>
      <c r="D155" s="80"/>
      <c r="E155" s="80"/>
      <c r="F155" s="80"/>
      <c r="G155" s="80"/>
      <c r="H155" s="80"/>
      <c r="I155" s="80"/>
      <c r="J155" s="80"/>
      <c r="K155" s="80"/>
      <c r="L155" s="80"/>
      <c r="M155" s="80"/>
      <c r="N155" s="80" t="str">
        <f>IF(INDEX(Tabelle2!$D$4:$D$250,MATCH(A154,Tabelle2!$B$4:$B$250,0)+1,1)=0,"",INDEX(Tabelle2!$D$4:$D$250,MATCH(A154,Tabelle2!$B$4:$B$250,0)+1,1))</f>
        <v>Verordnung  (EU)  2021/535, Anhang  II</v>
      </c>
      <c r="O155" s="80"/>
      <c r="P155" s="80"/>
      <c r="Q155" s="80"/>
      <c r="R155" s="80"/>
      <c r="S155" s="80"/>
      <c r="T155" s="80"/>
      <c r="U155" s="80"/>
      <c r="V155" s="78"/>
      <c r="W155" s="78"/>
      <c r="X155" s="78"/>
    </row>
    <row r="156" spans="1:24" ht="21" customHeight="1">
      <c r="A156" s="76" t="s">
        <v>667</v>
      </c>
      <c r="B156" s="76"/>
      <c r="C156" s="75" t="str">
        <f>VLOOKUP(A156,Tabelle2!$B$4:$D$250,2,FALSE)</f>
        <v>Abschleppeinrichtungen</v>
      </c>
      <c r="D156" s="75"/>
      <c r="E156" s="75"/>
      <c r="F156" s="75"/>
      <c r="G156" s="75"/>
      <c r="H156" s="75"/>
      <c r="I156" s="75"/>
      <c r="J156" s="75"/>
      <c r="K156" s="75"/>
      <c r="L156" s="75"/>
      <c r="M156" s="75"/>
      <c r="N156" s="75" t="str">
        <f>VLOOKUP(A156,Tabelle2!$B$4:$D$250,3,FALSE)</f>
        <v>Verordnung (EU) 2019/2144</v>
      </c>
      <c r="O156" s="75"/>
      <c r="P156" s="75"/>
      <c r="Q156" s="75"/>
      <c r="R156" s="75"/>
      <c r="S156" s="75"/>
      <c r="T156" s="75"/>
      <c r="U156" s="75"/>
      <c r="V156" s="77"/>
      <c r="W156" s="77"/>
      <c r="X156" s="77"/>
    </row>
    <row r="157" spans="1:24" ht="21" customHeight="1">
      <c r="A157" s="79"/>
      <c r="B157" s="79"/>
      <c r="C157" s="80"/>
      <c r="D157" s="80"/>
      <c r="E157" s="80"/>
      <c r="F157" s="80"/>
      <c r="G157" s="80"/>
      <c r="H157" s="80"/>
      <c r="I157" s="80"/>
      <c r="J157" s="80"/>
      <c r="K157" s="80"/>
      <c r="L157" s="80"/>
      <c r="M157" s="80"/>
      <c r="N157" s="80" t="str">
        <f>IF(INDEX(Tabelle2!$D$4:$D$250,MATCH(A156,Tabelle2!$B$4:$B$250,0)+1,1)=0,"",INDEX(Tabelle2!$D$4:$D$250,MATCH(A156,Tabelle2!$B$4:$B$250,0)+1,1))</f>
        <v>Verordnung  (EU)  2021/535, Anhang  VII</v>
      </c>
      <c r="O157" s="80"/>
      <c r="P157" s="80"/>
      <c r="Q157" s="80"/>
      <c r="R157" s="80"/>
      <c r="S157" s="80"/>
      <c r="T157" s="80"/>
      <c r="U157" s="80"/>
      <c r="V157" s="78"/>
      <c r="W157" s="78"/>
      <c r="X157" s="78"/>
    </row>
    <row r="158" spans="1:24" ht="21" customHeight="1">
      <c r="A158" s="76" t="s">
        <v>671</v>
      </c>
      <c r="B158" s="76"/>
      <c r="C158" s="75" t="str">
        <f>VLOOKUP(A158,Tabelle2!$B$4:$D$250,2,FALSE)</f>
        <v>Massen und Abmessungen</v>
      </c>
      <c r="D158" s="75"/>
      <c r="E158" s="75"/>
      <c r="F158" s="75"/>
      <c r="G158" s="75"/>
      <c r="H158" s="75"/>
      <c r="I158" s="75"/>
      <c r="J158" s="75"/>
      <c r="K158" s="75"/>
      <c r="L158" s="75"/>
      <c r="M158" s="75"/>
      <c r="N158" s="75" t="str">
        <f>VLOOKUP(A158,Tabelle2!$B$4:$D$250,3,FALSE)</f>
        <v>Verordnung (EU) 2019/2144</v>
      </c>
      <c r="O158" s="75"/>
      <c r="P158" s="75"/>
      <c r="Q158" s="75"/>
      <c r="R158" s="75"/>
      <c r="S158" s="75"/>
      <c r="T158" s="75"/>
      <c r="U158" s="75"/>
      <c r="V158" s="77"/>
      <c r="W158" s="77"/>
      <c r="X158" s="77"/>
    </row>
    <row r="159" spans="1:24" ht="21" customHeight="1">
      <c r="A159" s="79"/>
      <c r="B159" s="79"/>
      <c r="C159" s="80"/>
      <c r="D159" s="80"/>
      <c r="E159" s="80"/>
      <c r="F159" s="80"/>
      <c r="G159" s="80"/>
      <c r="H159" s="80"/>
      <c r="I159" s="80"/>
      <c r="J159" s="80"/>
      <c r="K159" s="80"/>
      <c r="L159" s="80"/>
      <c r="M159" s="80"/>
      <c r="N159" s="80" t="str">
        <f>IF(INDEX(Tabelle2!$D$4:$D$250,MATCH(A158,Tabelle2!$B$4:$B$250,0)+1,1)=0,"",INDEX(Tabelle2!$D$4:$D$250,MATCH(A158,Tabelle2!$B$4:$B$250,0)+1,1))</f>
        <v>Verordnung  (EU)  2021/535, Anhang  XIII</v>
      </c>
      <c r="O159" s="80"/>
      <c r="P159" s="80"/>
      <c r="Q159" s="80"/>
      <c r="R159" s="80"/>
      <c r="S159" s="80"/>
      <c r="T159" s="80"/>
      <c r="U159" s="80"/>
      <c r="V159" s="78"/>
      <c r="W159" s="78"/>
      <c r="X159" s="78"/>
    </row>
    <row r="160" spans="1:24" ht="21" customHeight="1">
      <c r="A160" s="76" t="s">
        <v>672</v>
      </c>
      <c r="B160" s="76"/>
      <c r="C160" s="75" t="str">
        <f>VLOOKUP(A160,Tabelle2!$B$4:$D$250,2,FALSE)</f>
        <v>Mechanische Verbindungseinrichtungen</v>
      </c>
      <c r="D160" s="75"/>
      <c r="E160" s="75"/>
      <c r="F160" s="75"/>
      <c r="G160" s="75"/>
      <c r="H160" s="75"/>
      <c r="I160" s="75"/>
      <c r="J160" s="75"/>
      <c r="K160" s="75"/>
      <c r="L160" s="75"/>
      <c r="M160" s="75"/>
      <c r="N160" s="75" t="str">
        <f>VLOOKUP(A160,Tabelle2!$B$4:$D$250,3,FALSE)</f>
        <v>Verordnung (EU) 2019/2144</v>
      </c>
      <c r="O160" s="75"/>
      <c r="P160" s="75"/>
      <c r="Q160" s="75"/>
      <c r="R160" s="75"/>
      <c r="S160" s="75"/>
      <c r="T160" s="75"/>
      <c r="U160" s="75"/>
      <c r="V160" s="77"/>
      <c r="W160" s="77"/>
      <c r="X160" s="77"/>
    </row>
    <row r="161" spans="1:24" ht="31.5" customHeight="1">
      <c r="A161" s="79"/>
      <c r="B161" s="79"/>
      <c r="C161" s="80"/>
      <c r="D161" s="80"/>
      <c r="E161" s="80"/>
      <c r="F161" s="80"/>
      <c r="G161" s="80"/>
      <c r="H161" s="80"/>
      <c r="I161" s="80"/>
      <c r="J161" s="80"/>
      <c r="K161" s="80"/>
      <c r="L161" s="80"/>
      <c r="M161" s="80"/>
      <c r="N161" s="80" t="str">
        <f>IF(INDEX(Tabelle2!$D$4:$D$250,MATCH(A160,Tabelle2!$B$4:$B$250,0)+1,1)=0,"",INDEX(Tabelle2!$D$4:$D$250,MATCH(A160,Tabelle2!$B$4:$B$250,0)+1,1))</f>
        <v>UN-Regelung  Nr.  55, ÄS 01
UN-Regelung  Nr.  102</v>
      </c>
      <c r="O161" s="80"/>
      <c r="P161" s="80"/>
      <c r="Q161" s="80"/>
      <c r="R161" s="80"/>
      <c r="S161" s="80"/>
      <c r="T161" s="80"/>
      <c r="U161" s="80"/>
      <c r="V161" s="78"/>
      <c r="W161" s="78"/>
      <c r="X161" s="78"/>
    </row>
    <row r="162" spans="1:24" ht="21" customHeight="1">
      <c r="A162" s="76" t="s">
        <v>676</v>
      </c>
      <c r="B162" s="76"/>
      <c r="C162" s="75" t="str">
        <f>VLOOKUP(A162,Tabelle2!$B$4:$D$250,2,FALSE)</f>
        <v>Allgemeine Konstruktion von Bussen</v>
      </c>
      <c r="D162" s="75"/>
      <c r="E162" s="75"/>
      <c r="F162" s="75"/>
      <c r="G162" s="75"/>
      <c r="H162" s="75"/>
      <c r="I162" s="75"/>
      <c r="J162" s="75"/>
      <c r="K162" s="75"/>
      <c r="L162" s="75"/>
      <c r="M162" s="75"/>
      <c r="N162" s="75" t="str">
        <f>VLOOKUP(A162,Tabelle2!$B$4:$D$250,3,FALSE)</f>
        <v>Verordnung (EU) 2019/2144</v>
      </c>
      <c r="O162" s="75"/>
      <c r="P162" s="75"/>
      <c r="Q162" s="75"/>
      <c r="R162" s="75"/>
      <c r="S162" s="75"/>
      <c r="T162" s="75"/>
      <c r="U162" s="75"/>
      <c r="V162" s="77"/>
      <c r="W162" s="77"/>
      <c r="X162" s="77"/>
    </row>
    <row r="163" spans="1:24" ht="21" customHeight="1">
      <c r="A163" s="79"/>
      <c r="B163" s="79"/>
      <c r="C163" s="80"/>
      <c r="D163" s="80"/>
      <c r="E163" s="80"/>
      <c r="F163" s="80"/>
      <c r="G163" s="80"/>
      <c r="H163" s="80"/>
      <c r="I163" s="80"/>
      <c r="J163" s="80"/>
      <c r="K163" s="80"/>
      <c r="L163" s="80"/>
      <c r="M163" s="80"/>
      <c r="N163" s="80" t="str">
        <f>IF(INDEX(Tabelle2!$D$4:$D$250,MATCH(A162,Tabelle2!$B$4:$B$250,0)+1,1)=0,"",INDEX(Tabelle2!$D$4:$D$250,MATCH(A162,Tabelle2!$B$4:$B$250,0)+1,1))</f>
        <v>UN-Regelung  Nr.  107, ÄS 07</v>
      </c>
      <c r="O163" s="80"/>
      <c r="P163" s="80"/>
      <c r="Q163" s="80"/>
      <c r="R163" s="80"/>
      <c r="S163" s="80"/>
      <c r="T163" s="80"/>
      <c r="U163" s="80"/>
      <c r="V163" s="78"/>
      <c r="W163" s="78"/>
      <c r="X163" s="78"/>
    </row>
    <row r="164" spans="1:24" ht="21" customHeight="1">
      <c r="A164" s="76" t="s">
        <v>678</v>
      </c>
      <c r="B164" s="76"/>
      <c r="C164" s="75" t="str">
        <f>VLOOKUP(A164,Tabelle2!$B$4:$D$250,2,FALSE)</f>
        <v>Stärke der Aufbaustruktur des Busses</v>
      </c>
      <c r="D164" s="75"/>
      <c r="E164" s="75"/>
      <c r="F164" s="75"/>
      <c r="G164" s="75"/>
      <c r="H164" s="75"/>
      <c r="I164" s="75"/>
      <c r="J164" s="75"/>
      <c r="K164" s="75"/>
      <c r="L164" s="75"/>
      <c r="M164" s="75"/>
      <c r="N164" s="75" t="str">
        <f>VLOOKUP(A164,Tabelle2!$B$4:$D$250,3,FALSE)</f>
        <v>Verordnung (EU) 2019/2144</v>
      </c>
      <c r="O164" s="75"/>
      <c r="P164" s="75"/>
      <c r="Q164" s="75"/>
      <c r="R164" s="75"/>
      <c r="S164" s="75"/>
      <c r="T164" s="75"/>
      <c r="U164" s="75"/>
      <c r="V164" s="77"/>
      <c r="W164" s="77"/>
      <c r="X164" s="77"/>
    </row>
    <row r="165" spans="1:24" ht="21" customHeight="1">
      <c r="A165" s="79"/>
      <c r="B165" s="79"/>
      <c r="C165" s="80"/>
      <c r="D165" s="80"/>
      <c r="E165" s="80"/>
      <c r="F165" s="80"/>
      <c r="G165" s="80"/>
      <c r="H165" s="80"/>
      <c r="I165" s="80"/>
      <c r="J165" s="80"/>
      <c r="K165" s="80"/>
      <c r="L165" s="80"/>
      <c r="M165" s="80"/>
      <c r="N165" s="80" t="str">
        <f>IF(INDEX(Tabelle2!$D$4:$D$250,MATCH(A164,Tabelle2!$B$4:$B$250,0)+1,1)=0,"",INDEX(Tabelle2!$D$4:$D$250,MATCH(A164,Tabelle2!$B$4:$B$250,0)+1,1))</f>
        <v>UN-Regelung  Nr.  66, ÄS 02</v>
      </c>
      <c r="O165" s="80"/>
      <c r="P165" s="80"/>
      <c r="Q165" s="80"/>
      <c r="R165" s="80"/>
      <c r="S165" s="80"/>
      <c r="T165" s="80"/>
      <c r="U165" s="80"/>
      <c r="V165" s="78"/>
      <c r="W165" s="78"/>
      <c r="X165" s="78"/>
    </row>
    <row r="166" spans="1:24" ht="32.1" customHeight="1">
      <c r="A166" s="84" t="s">
        <v>682</v>
      </c>
      <c r="B166" s="85"/>
      <c r="C166" s="86" t="str">
        <f>VLOOKUP(A166,Tabelle2!$B$4:$D$250,2,FALSE)</f>
        <v>UMWELTVERTRÄGLICHKEIT UND EMISSIONEN</v>
      </c>
      <c r="D166" s="87"/>
      <c r="E166" s="87"/>
      <c r="F166" s="87"/>
      <c r="G166" s="87"/>
      <c r="H166" s="87"/>
      <c r="I166" s="87"/>
      <c r="J166" s="87"/>
      <c r="K166" s="87"/>
      <c r="L166" s="87"/>
      <c r="M166" s="87"/>
      <c r="N166" s="87">
        <f>VLOOKUP(A166,Tabelle2!$B$4:$D$250,3,FALSE)</f>
        <v>0</v>
      </c>
      <c r="O166" s="87"/>
      <c r="P166" s="87"/>
      <c r="Q166" s="87"/>
      <c r="R166" s="87"/>
      <c r="S166" s="87"/>
      <c r="T166" s="87"/>
      <c r="U166" s="87"/>
      <c r="V166" s="87"/>
      <c r="W166" s="87"/>
      <c r="X166" s="88"/>
    </row>
    <row r="167" spans="1:24" ht="30" customHeight="1">
      <c r="A167" s="76" t="s">
        <v>684</v>
      </c>
      <c r="B167" s="76"/>
      <c r="C167" s="75" t="str">
        <f>VLOOKUP(A167,Tabelle2!$B$4:$D$250,2,FALSE)</f>
        <v>Geräuschpegel</v>
      </c>
      <c r="D167" s="75"/>
      <c r="E167" s="75"/>
      <c r="F167" s="75"/>
      <c r="G167" s="75"/>
      <c r="H167" s="75"/>
      <c r="I167" s="75"/>
      <c r="J167" s="75"/>
      <c r="K167" s="75"/>
      <c r="L167" s="75"/>
      <c r="M167" s="75"/>
      <c r="N167" s="75" t="str">
        <f>VLOOKUP(A167,Tabelle2!$B$4:$D$250,3,FALSE)</f>
        <v>Verordnung (EU) Nr. 540/2014</v>
      </c>
      <c r="O167" s="75"/>
      <c r="P167" s="75"/>
      <c r="Q167" s="75"/>
      <c r="R167" s="75"/>
      <c r="S167" s="75"/>
      <c r="T167" s="75"/>
      <c r="U167" s="75"/>
      <c r="V167" s="74"/>
      <c r="W167" s="74"/>
      <c r="X167" s="74"/>
    </row>
    <row r="168" spans="1:24" ht="30" customHeight="1">
      <c r="A168" s="76" t="s">
        <v>685</v>
      </c>
      <c r="B168" s="76"/>
      <c r="C168" s="75" t="str">
        <f>VLOOKUP(A168,Tabelle2!$B$4:$D$250,2,FALSE)</f>
        <v>Auspuffemissionen des Fahrzeugs im Labor</v>
      </c>
      <c r="D168" s="75"/>
      <c r="E168" s="75"/>
      <c r="F168" s="75"/>
      <c r="G168" s="75"/>
      <c r="H168" s="75"/>
      <c r="I168" s="75"/>
      <c r="J168" s="75"/>
      <c r="K168" s="75"/>
      <c r="L168" s="75"/>
      <c r="M168" s="75"/>
      <c r="N168" s="75" t="str">
        <f>VLOOKUP(A168,Tabelle2!$B$4:$D$250,3,FALSE)</f>
        <v>Verordnung (EG) Nr. 715/2007</v>
      </c>
      <c r="O168" s="75"/>
      <c r="P168" s="75"/>
      <c r="Q168" s="75"/>
      <c r="R168" s="75"/>
      <c r="S168" s="75"/>
      <c r="T168" s="75"/>
      <c r="U168" s="75"/>
      <c r="V168" s="74"/>
      <c r="W168" s="74"/>
      <c r="X168" s="74"/>
    </row>
    <row r="169" spans="1:24" ht="63" customHeight="1">
      <c r="A169" s="76" t="s">
        <v>688</v>
      </c>
      <c r="B169" s="76"/>
      <c r="C169" s="75" t="str">
        <f>VLOOKUP(A169,Tabelle2!$B$4:$D$250,2,FALSE)</f>
        <v>Bestimmung spezifischer CO2-Emissionen und des Kraftstoffverbrauchs des Fahrzeugs und Fahrzeug-On-Board-Überwachungssystem zur Messung des Kraftstoff- und/oder Stromverbrauchs</v>
      </c>
      <c r="D169" s="75"/>
      <c r="E169" s="75"/>
      <c r="F169" s="75"/>
      <c r="G169" s="75"/>
      <c r="H169" s="75"/>
      <c r="I169" s="75"/>
      <c r="J169" s="75"/>
      <c r="K169" s="75"/>
      <c r="L169" s="75"/>
      <c r="M169" s="75"/>
      <c r="N169" s="75" t="str">
        <f>VLOOKUP(A169,Tabelle2!$B$4:$D$250,3,FALSE)</f>
        <v>Verordnung (EG) Nr. 715/2007</v>
      </c>
      <c r="O169" s="75"/>
      <c r="P169" s="75"/>
      <c r="Q169" s="75"/>
      <c r="R169" s="75"/>
      <c r="S169" s="75"/>
      <c r="T169" s="75"/>
      <c r="U169" s="75"/>
      <c r="V169" s="74"/>
      <c r="W169" s="74"/>
      <c r="X169" s="74"/>
    </row>
    <row r="170" spans="1:24" ht="30" customHeight="1">
      <c r="A170" s="76" t="s">
        <v>690</v>
      </c>
      <c r="B170" s="76"/>
      <c r="C170" s="75" t="str">
        <f>VLOOKUP(A170,Tabelle2!$B$4:$D$250,2,FALSE)</f>
        <v>Auspuffemissionen des Motors im Labor</v>
      </c>
      <c r="D170" s="75"/>
      <c r="E170" s="75"/>
      <c r="F170" s="75"/>
      <c r="G170" s="75"/>
      <c r="H170" s="75"/>
      <c r="I170" s="75"/>
      <c r="J170" s="75"/>
      <c r="K170" s="75"/>
      <c r="L170" s="75"/>
      <c r="M170" s="75"/>
      <c r="N170" s="75" t="str">
        <f>VLOOKUP(A170,Tabelle2!$B$4:$D$250,3,FALSE)</f>
        <v>Verordnung (EG) Nr. 595/2009</v>
      </c>
      <c r="O170" s="75"/>
      <c r="P170" s="75"/>
      <c r="Q170" s="75"/>
      <c r="R170" s="75"/>
      <c r="S170" s="75"/>
      <c r="T170" s="75"/>
      <c r="U170" s="75"/>
      <c r="V170" s="74"/>
      <c r="W170" s="74"/>
      <c r="X170" s="74"/>
    </row>
    <row r="171" spans="1:24" ht="30" customHeight="1">
      <c r="A171" s="76" t="s">
        <v>697</v>
      </c>
      <c r="B171" s="76"/>
      <c r="C171" s="75" t="str">
        <f>VLOOKUP(A171,Tabelle2!$B$4:$D$250,2,FALSE)</f>
        <v>Auspuffemissionen auf der Straße</v>
      </c>
      <c r="D171" s="75"/>
      <c r="E171" s="75"/>
      <c r="F171" s="75"/>
      <c r="G171" s="75"/>
      <c r="H171" s="75"/>
      <c r="I171" s="75"/>
      <c r="J171" s="75"/>
      <c r="K171" s="75"/>
      <c r="L171" s="75"/>
      <c r="M171" s="75"/>
      <c r="N171" s="75" t="str">
        <f>VLOOKUP(A171,Tabelle2!$B$4:$D$250,3,FALSE)</f>
        <v>Verordnung (EG) Nr. 715/2007
Verordnung (EG) Nr. 595/2009</v>
      </c>
      <c r="O171" s="75"/>
      <c r="P171" s="75"/>
      <c r="Q171" s="75"/>
      <c r="R171" s="75"/>
      <c r="S171" s="75"/>
      <c r="T171" s="75"/>
      <c r="U171" s="75"/>
      <c r="V171" s="74"/>
      <c r="W171" s="74"/>
      <c r="X171" s="74"/>
    </row>
    <row r="172" spans="1:24" ht="30" customHeight="1">
      <c r="A172" s="76" t="s">
        <v>700</v>
      </c>
      <c r="B172" s="76"/>
      <c r="C172" s="75" t="str">
        <f>VLOOKUP(A172,Tabelle2!$B$4:$D$250,2,FALSE)</f>
        <v>Dauerhaftigkeit der Auspuffemissionen</v>
      </c>
      <c r="D172" s="75"/>
      <c r="E172" s="75"/>
      <c r="F172" s="75"/>
      <c r="G172" s="75"/>
      <c r="H172" s="75"/>
      <c r="I172" s="75"/>
      <c r="J172" s="75"/>
      <c r="K172" s="75"/>
      <c r="L172" s="75"/>
      <c r="M172" s="75"/>
      <c r="N172" s="75" t="str">
        <f>VLOOKUP(A172,Tabelle2!$B$4:$D$250,3,FALSE)</f>
        <v>Verordnung (EG) Nr. 715/2007
Verordnung (EG) Nr. 595/2009</v>
      </c>
      <c r="O172" s="75"/>
      <c r="P172" s="75"/>
      <c r="Q172" s="75"/>
      <c r="R172" s="75"/>
      <c r="S172" s="75"/>
      <c r="T172" s="75"/>
      <c r="U172" s="75"/>
      <c r="V172" s="74"/>
      <c r="W172" s="74"/>
      <c r="X172" s="74"/>
    </row>
    <row r="173" spans="1:24" ht="30" customHeight="1">
      <c r="A173" s="76" t="s">
        <v>702</v>
      </c>
      <c r="B173" s="76"/>
      <c r="C173" s="75" t="str">
        <f>VLOOKUP(A173,Tabelle2!$B$4:$D$250,2,FALSE)</f>
        <v>Kurbelgehäuseemissionen</v>
      </c>
      <c r="D173" s="75"/>
      <c r="E173" s="75"/>
      <c r="F173" s="75"/>
      <c r="G173" s="75"/>
      <c r="H173" s="75"/>
      <c r="I173" s="75"/>
      <c r="J173" s="75"/>
      <c r="K173" s="75"/>
      <c r="L173" s="75"/>
      <c r="M173" s="75"/>
      <c r="N173" s="75" t="str">
        <f>VLOOKUP(A173,Tabelle2!$B$4:$D$250,3,FALSE)</f>
        <v>Verordnung (EG) Nr. 715/2007
Verordnung (EG) Nr. 595/2009</v>
      </c>
      <c r="O173" s="75"/>
      <c r="P173" s="75"/>
      <c r="Q173" s="75"/>
      <c r="R173" s="75"/>
      <c r="S173" s="75"/>
      <c r="T173" s="75"/>
      <c r="U173" s="75"/>
      <c r="V173" s="74"/>
      <c r="W173" s="74"/>
      <c r="X173" s="74"/>
    </row>
    <row r="174" spans="1:24" ht="30" customHeight="1">
      <c r="A174" s="76" t="s">
        <v>704</v>
      </c>
      <c r="B174" s="76"/>
      <c r="C174" s="75" t="str">
        <f>VLOOKUP(A174,Tabelle2!$B$4:$D$250,2,FALSE)</f>
        <v>Verdunstungsemissionen</v>
      </c>
      <c r="D174" s="75"/>
      <c r="E174" s="75"/>
      <c r="F174" s="75"/>
      <c r="G174" s="75"/>
      <c r="H174" s="75"/>
      <c r="I174" s="75"/>
      <c r="J174" s="75"/>
      <c r="K174" s="75"/>
      <c r="L174" s="75"/>
      <c r="M174" s="75"/>
      <c r="N174" s="75" t="str">
        <f>VLOOKUP(A174,Tabelle2!$B$4:$D$250,3,FALSE)</f>
        <v>Verordnung (EG) Nr. 715/2007</v>
      </c>
      <c r="O174" s="75"/>
      <c r="P174" s="75"/>
      <c r="Q174" s="75"/>
      <c r="R174" s="75"/>
      <c r="S174" s="75"/>
      <c r="T174" s="75"/>
      <c r="U174" s="75"/>
      <c r="V174" s="74"/>
      <c r="W174" s="74"/>
      <c r="X174" s="74"/>
    </row>
    <row r="175" spans="1:24" ht="30" customHeight="1">
      <c r="A175" s="76" t="s">
        <v>706</v>
      </c>
      <c r="B175" s="76"/>
      <c r="C175" s="75" t="str">
        <f>VLOOKUP(A175,Tabelle2!$B$4:$D$250,2,FALSE)</f>
        <v>Niedertemperatur-Auspuffemissionen im Labor</v>
      </c>
      <c r="D175" s="75"/>
      <c r="E175" s="75"/>
      <c r="F175" s="75"/>
      <c r="G175" s="75"/>
      <c r="H175" s="75"/>
      <c r="I175" s="75"/>
      <c r="J175" s="75"/>
      <c r="K175" s="75"/>
      <c r="L175" s="75"/>
      <c r="M175" s="75"/>
      <c r="N175" s="75" t="str">
        <f>VLOOKUP(A175,Tabelle2!$B$4:$D$250,3,FALSE)</f>
        <v>Verordnung (EG) Nr. 715/2007</v>
      </c>
      <c r="O175" s="75"/>
      <c r="P175" s="75"/>
      <c r="Q175" s="75"/>
      <c r="R175" s="75"/>
      <c r="S175" s="75"/>
      <c r="T175" s="75"/>
      <c r="U175" s="75"/>
      <c r="V175" s="74"/>
      <c r="W175" s="74"/>
      <c r="X175" s="74"/>
    </row>
    <row r="176" spans="1:24" ht="30" customHeight="1">
      <c r="A176" s="76" t="s">
        <v>708</v>
      </c>
      <c r="B176" s="76"/>
      <c r="C176" s="75" t="str">
        <f>VLOOKUP(A176,Tabelle2!$B$4:$D$250,2,FALSE)</f>
        <v>On-Board-Diagnosesysteme</v>
      </c>
      <c r="D176" s="75"/>
      <c r="E176" s="75"/>
      <c r="F176" s="75"/>
      <c r="G176" s="75"/>
      <c r="H176" s="75"/>
      <c r="I176" s="75"/>
      <c r="J176" s="75"/>
      <c r="K176" s="75"/>
      <c r="L176" s="75"/>
      <c r="M176" s="75"/>
      <c r="N176" s="75" t="str">
        <f>VLOOKUP(A176,Tabelle2!$B$4:$D$250,3,FALSE)</f>
        <v>Verordnung (EG) Nr. 715/2007
Verordnung (EG) Nr. 595/2009</v>
      </c>
      <c r="O176" s="75"/>
      <c r="P176" s="75"/>
      <c r="Q176" s="75"/>
      <c r="R176" s="75"/>
      <c r="S176" s="75"/>
      <c r="T176" s="75"/>
      <c r="U176" s="75"/>
      <c r="V176" s="74"/>
      <c r="W176" s="74"/>
      <c r="X176" s="74"/>
    </row>
    <row r="177" spans="1:24" ht="30" customHeight="1">
      <c r="A177" s="76" t="s">
        <v>710</v>
      </c>
      <c r="B177" s="76"/>
      <c r="C177" s="75" t="str">
        <f>VLOOKUP(A177,Tabelle2!$B$4:$D$250,2,FALSE)</f>
        <v>Fehlen einer Abschalteinrichtung</v>
      </c>
      <c r="D177" s="75"/>
      <c r="E177" s="75"/>
      <c r="F177" s="75"/>
      <c r="G177" s="75"/>
      <c r="H177" s="75"/>
      <c r="I177" s="75"/>
      <c r="J177" s="75"/>
      <c r="K177" s="75"/>
      <c r="L177" s="75"/>
      <c r="M177" s="75"/>
      <c r="N177" s="75" t="str">
        <f>VLOOKUP(A177,Tabelle2!$B$4:$D$250,3,FALSE)</f>
        <v>Verordnung (EG) Nr. 715/2007
Verordnung (EG) Nr. 595/2009</v>
      </c>
      <c r="O177" s="75"/>
      <c r="P177" s="75"/>
      <c r="Q177" s="75"/>
      <c r="R177" s="75"/>
      <c r="S177" s="75"/>
      <c r="T177" s="75"/>
      <c r="U177" s="75"/>
      <c r="V177" s="74"/>
      <c r="W177" s="74"/>
      <c r="X177" s="74"/>
    </row>
    <row r="178" spans="1:24" ht="30" customHeight="1">
      <c r="A178" s="76" t="s">
        <v>712</v>
      </c>
      <c r="B178" s="76"/>
      <c r="C178" s="75" t="str">
        <f>VLOOKUP(A178,Tabelle2!$B$4:$D$250,2,FALSE)</f>
        <v>Zusätzliche Emissionsstrategien</v>
      </c>
      <c r="D178" s="75"/>
      <c r="E178" s="75"/>
      <c r="F178" s="75"/>
      <c r="G178" s="75"/>
      <c r="H178" s="75"/>
      <c r="I178" s="75"/>
      <c r="J178" s="75"/>
      <c r="K178" s="75"/>
      <c r="L178" s="75"/>
      <c r="M178" s="75"/>
      <c r="N178" s="75" t="str">
        <f>VLOOKUP(A178,Tabelle2!$B$4:$D$250,3,FALSE)</f>
        <v>Verordnung (EG) Nr. 715/2007
Verordnung (EG) Nr. 595/2009</v>
      </c>
      <c r="O178" s="75"/>
      <c r="P178" s="75"/>
      <c r="Q178" s="75"/>
      <c r="R178" s="75"/>
      <c r="S178" s="75"/>
      <c r="T178" s="75"/>
      <c r="U178" s="75"/>
      <c r="V178" s="74"/>
      <c r="W178" s="74"/>
      <c r="X178" s="74"/>
    </row>
    <row r="179" spans="1:24" ht="30" customHeight="1">
      <c r="A179" s="76" t="s">
        <v>714</v>
      </c>
      <c r="B179" s="76"/>
      <c r="C179" s="75" t="str">
        <f>VLOOKUP(A179,Tabelle2!$B$4:$D$250,2,FALSE)</f>
        <v>Vorrichtung gegen Manipulation</v>
      </c>
      <c r="D179" s="75"/>
      <c r="E179" s="75"/>
      <c r="F179" s="75"/>
      <c r="G179" s="75"/>
      <c r="H179" s="75"/>
      <c r="I179" s="75"/>
      <c r="J179" s="75"/>
      <c r="K179" s="75"/>
      <c r="L179" s="75"/>
      <c r="M179" s="75"/>
      <c r="N179" s="75" t="str">
        <f>VLOOKUP(A179,Tabelle2!$B$4:$D$250,3,FALSE)</f>
        <v>Verordnung (EG) Nr. 715/2007
Verordnung (EG) Nr. 595/2009</v>
      </c>
      <c r="O179" s="75"/>
      <c r="P179" s="75"/>
      <c r="Q179" s="75"/>
      <c r="R179" s="75"/>
      <c r="S179" s="75"/>
      <c r="T179" s="75"/>
      <c r="U179" s="75"/>
      <c r="V179" s="74"/>
      <c r="W179" s="74"/>
      <c r="X179" s="74"/>
    </row>
    <row r="180" spans="1:24" ht="32.1" customHeight="1">
      <c r="A180" s="84" t="s">
        <v>718</v>
      </c>
      <c r="B180" s="85"/>
      <c r="C180" s="86" t="str">
        <f>VLOOKUP(A180,Tabelle2!$B$4:$D$250,2,FALSE)</f>
        <v>ZUGANG ZU FAHRZEUGINFORMATIONEN UND SOFTWARE AKTUALISIERUNGEN</v>
      </c>
      <c r="D180" s="87"/>
      <c r="E180" s="87"/>
      <c r="F180" s="87"/>
      <c r="G180" s="87"/>
      <c r="H180" s="87"/>
      <c r="I180" s="87"/>
      <c r="J180" s="87"/>
      <c r="K180" s="87"/>
      <c r="L180" s="87"/>
      <c r="M180" s="87"/>
      <c r="N180" s="87"/>
      <c r="O180" s="87"/>
      <c r="P180" s="87"/>
      <c r="Q180" s="87"/>
      <c r="R180" s="87"/>
      <c r="S180" s="87"/>
      <c r="T180" s="87"/>
      <c r="U180" s="87"/>
      <c r="V180" s="87"/>
      <c r="W180" s="87"/>
      <c r="X180" s="88"/>
    </row>
    <row r="181" spans="1:24" ht="30" customHeight="1">
      <c r="A181" s="76" t="s">
        <v>720</v>
      </c>
      <c r="B181" s="76"/>
      <c r="C181" s="75" t="str">
        <f>VLOOKUP(A181,Tabelle2!$B$4:$D$250,2,FALSE)</f>
        <v>Zugang zu Fahrzeug-OBD-Informationen sowie Fahrzeugreparatur- und -wartungsinformationen</v>
      </c>
      <c r="D181" s="75"/>
      <c r="E181" s="75"/>
      <c r="F181" s="75"/>
      <c r="G181" s="75"/>
      <c r="H181" s="75"/>
      <c r="I181" s="75"/>
      <c r="J181" s="75"/>
      <c r="K181" s="75"/>
      <c r="L181" s="75"/>
      <c r="M181" s="75"/>
      <c r="N181" s="75" t="str">
        <f>VLOOKUP(A181,Tabelle2!$B$4:$D$250,3,FALSE)</f>
        <v>Verordnung (EU) 2018/858, Artikel 61 bis 66 und Anhang X</v>
      </c>
      <c r="O181" s="75"/>
      <c r="P181" s="75"/>
      <c r="Q181" s="75"/>
      <c r="R181" s="75"/>
      <c r="S181" s="75"/>
      <c r="T181" s="75"/>
      <c r="U181" s="75"/>
      <c r="V181" s="74"/>
      <c r="W181" s="74"/>
      <c r="X181" s="74"/>
    </row>
    <row r="182" spans="1:24" ht="30" customHeight="1">
      <c r="A182" s="89" t="s">
        <v>723</v>
      </c>
      <c r="B182" s="89"/>
      <c r="C182" s="90" t="str">
        <f>VLOOKUP(A182,Tabelle2!$B$4:$D$250,2,FALSE)</f>
        <v>Softwareaktualisierung</v>
      </c>
      <c r="D182" s="90"/>
      <c r="E182" s="90"/>
      <c r="F182" s="90"/>
      <c r="G182" s="90"/>
      <c r="H182" s="90"/>
      <c r="I182" s="90"/>
      <c r="J182" s="90"/>
      <c r="K182" s="90"/>
      <c r="L182" s="90"/>
      <c r="M182" s="90"/>
      <c r="N182" s="90" t="str">
        <f>VLOOKUP(A182,Tabelle2!$B$4:$D$250,3,FALSE)</f>
        <v>Verordnung (EU) 2018/858, Anhang IV
UN-Regelung Nr. 156</v>
      </c>
      <c r="O182" s="90"/>
      <c r="P182" s="90"/>
      <c r="Q182" s="90"/>
      <c r="R182" s="90"/>
      <c r="S182" s="90"/>
      <c r="T182" s="90"/>
      <c r="U182" s="90"/>
      <c r="V182" s="73"/>
      <c r="W182" s="73"/>
      <c r="X182" s="73"/>
    </row>
    <row r="184" spans="1:24" ht="20.100000000000001" customHeight="1">
      <c r="A184" s="81" t="s">
        <v>459</v>
      </c>
      <c r="B184" s="81"/>
      <c r="C184" s="81"/>
      <c r="D184" s="81"/>
      <c r="E184" s="81"/>
      <c r="F184" s="81"/>
      <c r="G184" s="81"/>
      <c r="H184" s="81"/>
      <c r="I184" s="81"/>
      <c r="J184" s="81"/>
      <c r="K184" s="81"/>
      <c r="L184" s="81"/>
      <c r="M184" s="81"/>
      <c r="N184" s="81"/>
      <c r="O184" s="81"/>
      <c r="P184" s="81"/>
      <c r="Q184" s="81"/>
      <c r="R184" s="81"/>
      <c r="S184" s="81"/>
      <c r="T184" s="81"/>
      <c r="U184" s="81"/>
      <c r="V184" s="81"/>
      <c r="W184" s="81"/>
      <c r="X184" s="81"/>
    </row>
    <row r="185" spans="1:24" ht="20.100000000000001"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row>
    <row r="186" spans="1:24" ht="20.100000000000001"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row>
    <row r="187" spans="1:24" ht="20.100000000000001"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row>
    <row r="194" spans="1:24">
      <c r="A194" s="82" t="s">
        <v>63</v>
      </c>
      <c r="B194" s="82"/>
      <c r="C194" s="82"/>
      <c r="D194" s="82"/>
      <c r="M194" s="83" t="s">
        <v>62</v>
      </c>
      <c r="N194" s="83"/>
      <c r="O194" s="83"/>
      <c r="P194" s="83"/>
      <c r="Q194" s="83"/>
      <c r="R194" s="83"/>
      <c r="S194" s="83"/>
      <c r="T194" s="83"/>
      <c r="U194" s="83"/>
      <c r="V194" s="83"/>
      <c r="W194" s="83"/>
      <c r="X194" s="83"/>
    </row>
  </sheetData>
  <sheetProtection sheet="1" selectLockedCells="1"/>
  <mergeCells count="704">
    <mergeCell ref="M6:N6"/>
    <mergeCell ref="O6:X6"/>
    <mergeCell ref="A7:X10"/>
    <mergeCell ref="A11:I11"/>
    <mergeCell ref="J11:X11"/>
    <mergeCell ref="A12:I12"/>
    <mergeCell ref="J12:X12"/>
    <mergeCell ref="A1:X3"/>
    <mergeCell ref="A4:C4"/>
    <mergeCell ref="D4:L4"/>
    <mergeCell ref="M4:N4"/>
    <mergeCell ref="O4:X4"/>
    <mergeCell ref="A5:C5"/>
    <mergeCell ref="D5:L6"/>
    <mergeCell ref="M5:N5"/>
    <mergeCell ref="O5:X5"/>
    <mergeCell ref="A6:C6"/>
    <mergeCell ref="A13:I13"/>
    <mergeCell ref="J13:X13"/>
    <mergeCell ref="A14:X14"/>
    <mergeCell ref="A15:U22"/>
    <mergeCell ref="V15:X15"/>
    <mergeCell ref="V16:V23"/>
    <mergeCell ref="W16:W23"/>
    <mergeCell ref="X16:X23"/>
    <mergeCell ref="A23:B23"/>
    <mergeCell ref="C23:M23"/>
    <mergeCell ref="C26:M26"/>
    <mergeCell ref="N26:U26"/>
    <mergeCell ref="A27:B27"/>
    <mergeCell ref="C27:M27"/>
    <mergeCell ref="N27:U27"/>
    <mergeCell ref="V27:V28"/>
    <mergeCell ref="N23:U23"/>
    <mergeCell ref="A24:B24"/>
    <mergeCell ref="C24:X24"/>
    <mergeCell ref="A25:B25"/>
    <mergeCell ref="C25:M25"/>
    <mergeCell ref="N25:U25"/>
    <mergeCell ref="V25:V26"/>
    <mergeCell ref="W25:W26"/>
    <mergeCell ref="X25:X26"/>
    <mergeCell ref="A26:B26"/>
    <mergeCell ref="W27:W28"/>
    <mergeCell ref="X27:X28"/>
    <mergeCell ref="A28:B28"/>
    <mergeCell ref="C28:M28"/>
    <mergeCell ref="N28:U28"/>
    <mergeCell ref="A29:B29"/>
    <mergeCell ref="C29:M29"/>
    <mergeCell ref="N29:U29"/>
    <mergeCell ref="V29:V30"/>
    <mergeCell ref="W29:W30"/>
    <mergeCell ref="X29:X30"/>
    <mergeCell ref="A30:B30"/>
    <mergeCell ref="C30:M30"/>
    <mergeCell ref="N30:U30"/>
    <mergeCell ref="A31:B31"/>
    <mergeCell ref="C31:M31"/>
    <mergeCell ref="N31:U31"/>
    <mergeCell ref="V31:V32"/>
    <mergeCell ref="W31:W32"/>
    <mergeCell ref="X31:X32"/>
    <mergeCell ref="V33:V34"/>
    <mergeCell ref="W33:W34"/>
    <mergeCell ref="X33:X34"/>
    <mergeCell ref="A34:B34"/>
    <mergeCell ref="C34:M34"/>
    <mergeCell ref="N34:U34"/>
    <mergeCell ref="A32:B32"/>
    <mergeCell ref="C32:M32"/>
    <mergeCell ref="N32:U32"/>
    <mergeCell ref="A33:B33"/>
    <mergeCell ref="C33:M33"/>
    <mergeCell ref="N33:U33"/>
    <mergeCell ref="A35:B35"/>
    <mergeCell ref="C35:M35"/>
    <mergeCell ref="N35:U35"/>
    <mergeCell ref="V35:V36"/>
    <mergeCell ref="W35:W36"/>
    <mergeCell ref="X35:X36"/>
    <mergeCell ref="A36:B36"/>
    <mergeCell ref="C36:M36"/>
    <mergeCell ref="N36:U36"/>
    <mergeCell ref="A37:B37"/>
    <mergeCell ref="C37:M37"/>
    <mergeCell ref="N37:U37"/>
    <mergeCell ref="V37:V38"/>
    <mergeCell ref="W37:W38"/>
    <mergeCell ref="X37:X38"/>
    <mergeCell ref="A38:B38"/>
    <mergeCell ref="C38:M38"/>
    <mergeCell ref="N38:U38"/>
    <mergeCell ref="A39:B39"/>
    <mergeCell ref="C39:M39"/>
    <mergeCell ref="N39:U39"/>
    <mergeCell ref="V39:V40"/>
    <mergeCell ref="W39:W40"/>
    <mergeCell ref="X39:X40"/>
    <mergeCell ref="A40:B40"/>
    <mergeCell ref="C40:M40"/>
    <mergeCell ref="N40:U40"/>
    <mergeCell ref="A41:B41"/>
    <mergeCell ref="C41:M41"/>
    <mergeCell ref="N41:U41"/>
    <mergeCell ref="V41:V42"/>
    <mergeCell ref="W41:W42"/>
    <mergeCell ref="X41:X42"/>
    <mergeCell ref="A42:B42"/>
    <mergeCell ref="C42:M42"/>
    <mergeCell ref="N42:U42"/>
    <mergeCell ref="A43:B43"/>
    <mergeCell ref="C43:M43"/>
    <mergeCell ref="N43:U43"/>
    <mergeCell ref="V43:V44"/>
    <mergeCell ref="W43:W44"/>
    <mergeCell ref="X43:X44"/>
    <mergeCell ref="A44:B44"/>
    <mergeCell ref="C44:M44"/>
    <mergeCell ref="N44:U44"/>
    <mergeCell ref="A45:B45"/>
    <mergeCell ref="C45:M45"/>
    <mergeCell ref="N45:U45"/>
    <mergeCell ref="V45:V46"/>
    <mergeCell ref="W45:W46"/>
    <mergeCell ref="X45:X46"/>
    <mergeCell ref="A46:B46"/>
    <mergeCell ref="C46:M46"/>
    <mergeCell ref="N46:U46"/>
    <mergeCell ref="A47:B47"/>
    <mergeCell ref="C47:M47"/>
    <mergeCell ref="N47:U47"/>
    <mergeCell ref="V47:V48"/>
    <mergeCell ref="W47:W48"/>
    <mergeCell ref="X47:X48"/>
    <mergeCell ref="A48:B48"/>
    <mergeCell ref="C48:M48"/>
    <mergeCell ref="N48:U48"/>
    <mergeCell ref="A49:B49"/>
    <mergeCell ref="C49:M49"/>
    <mergeCell ref="N49:U49"/>
    <mergeCell ref="V49:V50"/>
    <mergeCell ref="W49:W50"/>
    <mergeCell ref="X49:X50"/>
    <mergeCell ref="A50:B50"/>
    <mergeCell ref="C50:M50"/>
    <mergeCell ref="N50:U50"/>
    <mergeCell ref="A51:B51"/>
    <mergeCell ref="C51:M51"/>
    <mergeCell ref="N51:U51"/>
    <mergeCell ref="V51:V52"/>
    <mergeCell ref="W51:W52"/>
    <mergeCell ref="X51:X52"/>
    <mergeCell ref="A52:B52"/>
    <mergeCell ref="C52:M52"/>
    <mergeCell ref="N52:U52"/>
    <mergeCell ref="A53:B53"/>
    <mergeCell ref="C53:M53"/>
    <mergeCell ref="N53:U53"/>
    <mergeCell ref="V53:V54"/>
    <mergeCell ref="W53:W54"/>
    <mergeCell ref="X53:X54"/>
    <mergeCell ref="A54:B54"/>
    <mergeCell ref="C54:M54"/>
    <mergeCell ref="N54:U54"/>
    <mergeCell ref="N57:U57"/>
    <mergeCell ref="A58:B58"/>
    <mergeCell ref="C58:M58"/>
    <mergeCell ref="N58:U58"/>
    <mergeCell ref="V58:V59"/>
    <mergeCell ref="W58:W59"/>
    <mergeCell ref="A55:B55"/>
    <mergeCell ref="C55:X55"/>
    <mergeCell ref="A56:B56"/>
    <mergeCell ref="C56:M56"/>
    <mergeCell ref="N56:U56"/>
    <mergeCell ref="V56:V57"/>
    <mergeCell ref="W56:W57"/>
    <mergeCell ref="X56:X57"/>
    <mergeCell ref="A57:B57"/>
    <mergeCell ref="C57:M57"/>
    <mergeCell ref="X58:X59"/>
    <mergeCell ref="A59:B59"/>
    <mergeCell ref="C59:M59"/>
    <mergeCell ref="N59:U59"/>
    <mergeCell ref="A60:B60"/>
    <mergeCell ref="C60:M60"/>
    <mergeCell ref="N60:U60"/>
    <mergeCell ref="V60:V61"/>
    <mergeCell ref="W60:W61"/>
    <mergeCell ref="X60:X61"/>
    <mergeCell ref="V62:V63"/>
    <mergeCell ref="W62:W63"/>
    <mergeCell ref="X62:X63"/>
    <mergeCell ref="A63:B63"/>
    <mergeCell ref="C63:M63"/>
    <mergeCell ref="N63:U63"/>
    <mergeCell ref="A61:B61"/>
    <mergeCell ref="C61:M61"/>
    <mergeCell ref="N61:U61"/>
    <mergeCell ref="A62:B62"/>
    <mergeCell ref="C62:M62"/>
    <mergeCell ref="N62:U62"/>
    <mergeCell ref="A64:B64"/>
    <mergeCell ref="C64:M64"/>
    <mergeCell ref="N64:U64"/>
    <mergeCell ref="V64:V65"/>
    <mergeCell ref="W64:W65"/>
    <mergeCell ref="X64:X65"/>
    <mergeCell ref="A65:B65"/>
    <mergeCell ref="C65:M65"/>
    <mergeCell ref="N65:U65"/>
    <mergeCell ref="A66:B66"/>
    <mergeCell ref="C66:M66"/>
    <mergeCell ref="N66:U66"/>
    <mergeCell ref="V66:V67"/>
    <mergeCell ref="W66:W67"/>
    <mergeCell ref="X66:X67"/>
    <mergeCell ref="A67:B67"/>
    <mergeCell ref="C67:M67"/>
    <mergeCell ref="N67:U67"/>
    <mergeCell ref="A68:B68"/>
    <mergeCell ref="C68:M68"/>
    <mergeCell ref="N68:U68"/>
    <mergeCell ref="V68:V69"/>
    <mergeCell ref="W68:W69"/>
    <mergeCell ref="X68:X69"/>
    <mergeCell ref="A69:B69"/>
    <mergeCell ref="C69:M69"/>
    <mergeCell ref="N69:U69"/>
    <mergeCell ref="A70:B70"/>
    <mergeCell ref="C70:M70"/>
    <mergeCell ref="N70:U70"/>
    <mergeCell ref="V70:V71"/>
    <mergeCell ref="W70:W71"/>
    <mergeCell ref="X70:X71"/>
    <mergeCell ref="A71:B71"/>
    <mergeCell ref="C71:M71"/>
    <mergeCell ref="N71:U71"/>
    <mergeCell ref="A72:B72"/>
    <mergeCell ref="C72:M72"/>
    <mergeCell ref="N72:U72"/>
    <mergeCell ref="V72:V73"/>
    <mergeCell ref="W72:W73"/>
    <mergeCell ref="X72:X73"/>
    <mergeCell ref="A73:B73"/>
    <mergeCell ref="C73:M73"/>
    <mergeCell ref="N73:U73"/>
    <mergeCell ref="N76:U76"/>
    <mergeCell ref="A77:B77"/>
    <mergeCell ref="C77:M77"/>
    <mergeCell ref="N77:U77"/>
    <mergeCell ref="V77:V78"/>
    <mergeCell ref="W77:W78"/>
    <mergeCell ref="A74:B74"/>
    <mergeCell ref="C74:X74"/>
    <mergeCell ref="A75:B75"/>
    <mergeCell ref="C75:M75"/>
    <mergeCell ref="N75:U75"/>
    <mergeCell ref="V75:V76"/>
    <mergeCell ref="W75:W76"/>
    <mergeCell ref="X75:X76"/>
    <mergeCell ref="A76:B76"/>
    <mergeCell ref="C76:M76"/>
    <mergeCell ref="X77:X78"/>
    <mergeCell ref="A78:B78"/>
    <mergeCell ref="C78:M78"/>
    <mergeCell ref="N78:U78"/>
    <mergeCell ref="A79:B79"/>
    <mergeCell ref="C79:M79"/>
    <mergeCell ref="N79:U79"/>
    <mergeCell ref="V79:V80"/>
    <mergeCell ref="W79:W80"/>
    <mergeCell ref="X79:X80"/>
    <mergeCell ref="V81:V82"/>
    <mergeCell ref="W81:W82"/>
    <mergeCell ref="X81:X82"/>
    <mergeCell ref="A82:B82"/>
    <mergeCell ref="C82:M82"/>
    <mergeCell ref="N82:U82"/>
    <mergeCell ref="A80:B80"/>
    <mergeCell ref="C80:M80"/>
    <mergeCell ref="N80:U80"/>
    <mergeCell ref="A81:B81"/>
    <mergeCell ref="C81:M81"/>
    <mergeCell ref="N81:U81"/>
    <mergeCell ref="A83:B83"/>
    <mergeCell ref="C83:M83"/>
    <mergeCell ref="N83:U83"/>
    <mergeCell ref="V83:V84"/>
    <mergeCell ref="W83:W84"/>
    <mergeCell ref="X83:X84"/>
    <mergeCell ref="A84:B84"/>
    <mergeCell ref="C84:M84"/>
    <mergeCell ref="N84:U84"/>
    <mergeCell ref="A85:B85"/>
    <mergeCell ref="C85:M85"/>
    <mergeCell ref="N85:U85"/>
    <mergeCell ref="V85:V86"/>
    <mergeCell ref="W85:W86"/>
    <mergeCell ref="X85:X86"/>
    <mergeCell ref="A86:B86"/>
    <mergeCell ref="C86:M86"/>
    <mergeCell ref="N86:U86"/>
    <mergeCell ref="A87:B87"/>
    <mergeCell ref="C87:M87"/>
    <mergeCell ref="N87:U87"/>
    <mergeCell ref="V87:V88"/>
    <mergeCell ref="W87:W88"/>
    <mergeCell ref="X87:X88"/>
    <mergeCell ref="A88:B88"/>
    <mergeCell ref="C88:M88"/>
    <mergeCell ref="N88:U88"/>
    <mergeCell ref="A89:B89"/>
    <mergeCell ref="C89:M89"/>
    <mergeCell ref="N89:U89"/>
    <mergeCell ref="V89:V90"/>
    <mergeCell ref="W89:W90"/>
    <mergeCell ref="X89:X90"/>
    <mergeCell ref="A90:B90"/>
    <mergeCell ref="C90:M90"/>
    <mergeCell ref="N90:U90"/>
    <mergeCell ref="A91:B91"/>
    <mergeCell ref="C91:M91"/>
    <mergeCell ref="N91:U91"/>
    <mergeCell ref="V91:V92"/>
    <mergeCell ref="W91:W92"/>
    <mergeCell ref="X91:X92"/>
    <mergeCell ref="A92:B92"/>
    <mergeCell ref="C92:M92"/>
    <mergeCell ref="N92:U92"/>
    <mergeCell ref="A93:B93"/>
    <mergeCell ref="C93:M93"/>
    <mergeCell ref="N93:U93"/>
    <mergeCell ref="V93:V94"/>
    <mergeCell ref="W93:W94"/>
    <mergeCell ref="X93:X94"/>
    <mergeCell ref="A94:B94"/>
    <mergeCell ref="C94:M94"/>
    <mergeCell ref="N94:U94"/>
    <mergeCell ref="N97:U97"/>
    <mergeCell ref="A98:B98"/>
    <mergeCell ref="C98:M98"/>
    <mergeCell ref="N98:U98"/>
    <mergeCell ref="V98:V99"/>
    <mergeCell ref="W98:W99"/>
    <mergeCell ref="A95:B95"/>
    <mergeCell ref="C95:X95"/>
    <mergeCell ref="A96:B96"/>
    <mergeCell ref="C96:M96"/>
    <mergeCell ref="N96:U96"/>
    <mergeCell ref="V96:V97"/>
    <mergeCell ref="W96:W97"/>
    <mergeCell ref="X96:X97"/>
    <mergeCell ref="A97:B97"/>
    <mergeCell ref="C97:M97"/>
    <mergeCell ref="X98:X99"/>
    <mergeCell ref="A99:B99"/>
    <mergeCell ref="C99:M99"/>
    <mergeCell ref="N99:U99"/>
    <mergeCell ref="A100:B100"/>
    <mergeCell ref="C100:M100"/>
    <mergeCell ref="N100:U100"/>
    <mergeCell ref="V100:V101"/>
    <mergeCell ref="W100:W101"/>
    <mergeCell ref="X100:X101"/>
    <mergeCell ref="V102:V103"/>
    <mergeCell ref="W102:W103"/>
    <mergeCell ref="X102:X103"/>
    <mergeCell ref="A103:B103"/>
    <mergeCell ref="C103:M103"/>
    <mergeCell ref="N103:U103"/>
    <mergeCell ref="A101:B101"/>
    <mergeCell ref="C101:M101"/>
    <mergeCell ref="N101:U101"/>
    <mergeCell ref="A102:B102"/>
    <mergeCell ref="C102:M102"/>
    <mergeCell ref="N102:U102"/>
    <mergeCell ref="A104:B104"/>
    <mergeCell ref="C104:M104"/>
    <mergeCell ref="N104:U104"/>
    <mergeCell ref="V104:V105"/>
    <mergeCell ref="W104:W105"/>
    <mergeCell ref="X104:X105"/>
    <mergeCell ref="A105:B105"/>
    <mergeCell ref="C105:M105"/>
    <mergeCell ref="N105:U105"/>
    <mergeCell ref="A106:B106"/>
    <mergeCell ref="C106:M106"/>
    <mergeCell ref="N106:U106"/>
    <mergeCell ref="V106:V107"/>
    <mergeCell ref="W106:W107"/>
    <mergeCell ref="X106:X107"/>
    <mergeCell ref="A107:B107"/>
    <mergeCell ref="C107:M107"/>
    <mergeCell ref="N107:U107"/>
    <mergeCell ref="A108:B108"/>
    <mergeCell ref="C108:M108"/>
    <mergeCell ref="N108:U108"/>
    <mergeCell ref="V108:V109"/>
    <mergeCell ref="W108:W109"/>
    <mergeCell ref="X108:X109"/>
    <mergeCell ref="A109:B109"/>
    <mergeCell ref="C109:M109"/>
    <mergeCell ref="N109:U109"/>
    <mergeCell ref="A110:B110"/>
    <mergeCell ref="C110:M110"/>
    <mergeCell ref="N110:U110"/>
    <mergeCell ref="V110:V111"/>
    <mergeCell ref="W110:W111"/>
    <mergeCell ref="X110:X111"/>
    <mergeCell ref="A111:B111"/>
    <mergeCell ref="C111:M111"/>
    <mergeCell ref="N111:U111"/>
    <mergeCell ref="A112:B112"/>
    <mergeCell ref="C112:M112"/>
    <mergeCell ref="N112:U112"/>
    <mergeCell ref="V112:V113"/>
    <mergeCell ref="W112:W113"/>
    <mergeCell ref="X112:X113"/>
    <mergeCell ref="A113:B113"/>
    <mergeCell ref="C113:M113"/>
    <mergeCell ref="N113:U113"/>
    <mergeCell ref="A114:B114"/>
    <mergeCell ref="C114:M114"/>
    <mergeCell ref="N114:U114"/>
    <mergeCell ref="V114:V115"/>
    <mergeCell ref="W114:W115"/>
    <mergeCell ref="X114:X115"/>
    <mergeCell ref="A115:B115"/>
    <mergeCell ref="C115:M115"/>
    <mergeCell ref="N115:U115"/>
    <mergeCell ref="A116:B116"/>
    <mergeCell ref="C116:M116"/>
    <mergeCell ref="N116:U116"/>
    <mergeCell ref="V116:V117"/>
    <mergeCell ref="W116:W117"/>
    <mergeCell ref="X116:X117"/>
    <mergeCell ref="A117:B117"/>
    <mergeCell ref="C117:M117"/>
    <mergeCell ref="N117:U117"/>
    <mergeCell ref="A118:B118"/>
    <mergeCell ref="C118:M118"/>
    <mergeCell ref="N118:U118"/>
    <mergeCell ref="V118:V119"/>
    <mergeCell ref="W118:W119"/>
    <mergeCell ref="X118:X119"/>
    <mergeCell ref="A119:B119"/>
    <mergeCell ref="C119:M119"/>
    <mergeCell ref="N119:U119"/>
    <mergeCell ref="A120:B120"/>
    <mergeCell ref="C120:M120"/>
    <mergeCell ref="N120:U120"/>
    <mergeCell ref="V120:V121"/>
    <mergeCell ref="W120:W121"/>
    <mergeCell ref="X120:X121"/>
    <mergeCell ref="A121:B121"/>
    <mergeCell ref="C121:M121"/>
    <mergeCell ref="N121:U121"/>
    <mergeCell ref="A122:B122"/>
    <mergeCell ref="C122:M122"/>
    <mergeCell ref="N122:U122"/>
    <mergeCell ref="V122:V123"/>
    <mergeCell ref="W122:W123"/>
    <mergeCell ref="X122:X123"/>
    <mergeCell ref="A123:B123"/>
    <mergeCell ref="C123:M123"/>
    <mergeCell ref="N123:U123"/>
    <mergeCell ref="A124:B124"/>
    <mergeCell ref="C124:M124"/>
    <mergeCell ref="N124:U124"/>
    <mergeCell ref="V124:V125"/>
    <mergeCell ref="W124:W125"/>
    <mergeCell ref="X124:X125"/>
    <mergeCell ref="A125:B125"/>
    <mergeCell ref="C125:M125"/>
    <mergeCell ref="N125:U125"/>
    <mergeCell ref="A126:B126"/>
    <mergeCell ref="C126:M126"/>
    <mergeCell ref="N126:U126"/>
    <mergeCell ref="V126:V127"/>
    <mergeCell ref="W126:W127"/>
    <mergeCell ref="X126:X127"/>
    <mergeCell ref="A127:B127"/>
    <mergeCell ref="C127:M127"/>
    <mergeCell ref="N127:U127"/>
    <mergeCell ref="A128:B128"/>
    <mergeCell ref="C128:M128"/>
    <mergeCell ref="N128:U128"/>
    <mergeCell ref="V128:V129"/>
    <mergeCell ref="W128:W129"/>
    <mergeCell ref="X128:X129"/>
    <mergeCell ref="A129:B129"/>
    <mergeCell ref="C129:M129"/>
    <mergeCell ref="N129:U129"/>
    <mergeCell ref="N132:U132"/>
    <mergeCell ref="A133:B133"/>
    <mergeCell ref="C133:M133"/>
    <mergeCell ref="N133:U133"/>
    <mergeCell ref="V133:V134"/>
    <mergeCell ref="W133:W134"/>
    <mergeCell ref="A130:B130"/>
    <mergeCell ref="C130:X130"/>
    <mergeCell ref="A131:B131"/>
    <mergeCell ref="C131:M131"/>
    <mergeCell ref="N131:U131"/>
    <mergeCell ref="V131:V132"/>
    <mergeCell ref="W131:W132"/>
    <mergeCell ref="X131:X132"/>
    <mergeCell ref="A132:B132"/>
    <mergeCell ref="C132:M132"/>
    <mergeCell ref="X133:X134"/>
    <mergeCell ref="A134:B134"/>
    <mergeCell ref="C134:M134"/>
    <mergeCell ref="N134:U134"/>
    <mergeCell ref="A135:B135"/>
    <mergeCell ref="C135:M135"/>
    <mergeCell ref="N135:U135"/>
    <mergeCell ref="V135:V136"/>
    <mergeCell ref="W135:W136"/>
    <mergeCell ref="X135:X136"/>
    <mergeCell ref="V137:V138"/>
    <mergeCell ref="W137:W138"/>
    <mergeCell ref="X137:X138"/>
    <mergeCell ref="A138:B138"/>
    <mergeCell ref="C138:M138"/>
    <mergeCell ref="N138:U138"/>
    <mergeCell ref="A136:B136"/>
    <mergeCell ref="C136:M136"/>
    <mergeCell ref="N136:U136"/>
    <mergeCell ref="A137:B137"/>
    <mergeCell ref="C137:M137"/>
    <mergeCell ref="N137:U137"/>
    <mergeCell ref="A139:B139"/>
    <mergeCell ref="C139:M139"/>
    <mergeCell ref="N139:U139"/>
    <mergeCell ref="V139:V140"/>
    <mergeCell ref="W139:W140"/>
    <mergeCell ref="X139:X140"/>
    <mergeCell ref="A140:B140"/>
    <mergeCell ref="C140:M140"/>
    <mergeCell ref="N140:U140"/>
    <mergeCell ref="A141:B141"/>
    <mergeCell ref="C141:M141"/>
    <mergeCell ref="N141:U141"/>
    <mergeCell ref="V141:V142"/>
    <mergeCell ref="W141:W142"/>
    <mergeCell ref="X141:X142"/>
    <mergeCell ref="A142:B142"/>
    <mergeCell ref="C142:M142"/>
    <mergeCell ref="N142:U142"/>
    <mergeCell ref="A143:B143"/>
    <mergeCell ref="C143:M143"/>
    <mergeCell ref="N143:U143"/>
    <mergeCell ref="V143:V144"/>
    <mergeCell ref="W143:W144"/>
    <mergeCell ref="X143:X144"/>
    <mergeCell ref="A144:B144"/>
    <mergeCell ref="C144:M144"/>
    <mergeCell ref="N144:U144"/>
    <mergeCell ref="A145:B145"/>
    <mergeCell ref="C145:M145"/>
    <mergeCell ref="N145:U145"/>
    <mergeCell ref="V145:V146"/>
    <mergeCell ref="W145:W146"/>
    <mergeCell ref="X145:X146"/>
    <mergeCell ref="A146:B146"/>
    <mergeCell ref="C146:M146"/>
    <mergeCell ref="N146:U146"/>
    <mergeCell ref="A147:B147"/>
    <mergeCell ref="C147:M147"/>
    <mergeCell ref="N147:U147"/>
    <mergeCell ref="V147:V148"/>
    <mergeCell ref="W147:W148"/>
    <mergeCell ref="X147:X148"/>
    <mergeCell ref="A148:B148"/>
    <mergeCell ref="C148:M148"/>
    <mergeCell ref="N148:U148"/>
    <mergeCell ref="N151:U151"/>
    <mergeCell ref="A152:B152"/>
    <mergeCell ref="C152:M152"/>
    <mergeCell ref="N152:U152"/>
    <mergeCell ref="V152:V153"/>
    <mergeCell ref="W152:W153"/>
    <mergeCell ref="A149:B149"/>
    <mergeCell ref="C149:X149"/>
    <mergeCell ref="A150:B150"/>
    <mergeCell ref="C150:M150"/>
    <mergeCell ref="N150:U150"/>
    <mergeCell ref="V150:V151"/>
    <mergeCell ref="W150:W151"/>
    <mergeCell ref="X150:X151"/>
    <mergeCell ref="A151:B151"/>
    <mergeCell ref="C151:M151"/>
    <mergeCell ref="X152:X153"/>
    <mergeCell ref="A153:B153"/>
    <mergeCell ref="C153:M153"/>
    <mergeCell ref="N153:U153"/>
    <mergeCell ref="A154:B154"/>
    <mergeCell ref="C154:M154"/>
    <mergeCell ref="N154:U154"/>
    <mergeCell ref="V154:V155"/>
    <mergeCell ref="W154:W155"/>
    <mergeCell ref="X154:X155"/>
    <mergeCell ref="V156:V157"/>
    <mergeCell ref="W156:W157"/>
    <mergeCell ref="X156:X157"/>
    <mergeCell ref="A157:B157"/>
    <mergeCell ref="C157:M157"/>
    <mergeCell ref="N157:U157"/>
    <mergeCell ref="A155:B155"/>
    <mergeCell ref="C155:M155"/>
    <mergeCell ref="N155:U155"/>
    <mergeCell ref="A156:B156"/>
    <mergeCell ref="C156:M156"/>
    <mergeCell ref="N156:U156"/>
    <mergeCell ref="A158:B158"/>
    <mergeCell ref="C158:M158"/>
    <mergeCell ref="N158:U158"/>
    <mergeCell ref="V158:V159"/>
    <mergeCell ref="W158:W159"/>
    <mergeCell ref="X158:X159"/>
    <mergeCell ref="A159:B159"/>
    <mergeCell ref="C159:M159"/>
    <mergeCell ref="N159:U159"/>
    <mergeCell ref="A160:B160"/>
    <mergeCell ref="C160:M160"/>
    <mergeCell ref="N160:U160"/>
    <mergeCell ref="V160:V161"/>
    <mergeCell ref="W160:W161"/>
    <mergeCell ref="X160:X161"/>
    <mergeCell ref="A161:B161"/>
    <mergeCell ref="C161:M161"/>
    <mergeCell ref="N161:U161"/>
    <mergeCell ref="A162:B162"/>
    <mergeCell ref="C162:M162"/>
    <mergeCell ref="N162:U162"/>
    <mergeCell ref="V162:V163"/>
    <mergeCell ref="W162:W163"/>
    <mergeCell ref="X162:X163"/>
    <mergeCell ref="A163:B163"/>
    <mergeCell ref="C163:M163"/>
    <mergeCell ref="N163:U163"/>
    <mergeCell ref="A166:B166"/>
    <mergeCell ref="C166:X166"/>
    <mergeCell ref="A167:B167"/>
    <mergeCell ref="C167:M167"/>
    <mergeCell ref="N167:U167"/>
    <mergeCell ref="A168:B168"/>
    <mergeCell ref="C168:M168"/>
    <mergeCell ref="N168:U168"/>
    <mergeCell ref="A164:B164"/>
    <mergeCell ref="C164:M164"/>
    <mergeCell ref="N164:U164"/>
    <mergeCell ref="V164:V165"/>
    <mergeCell ref="W164:W165"/>
    <mergeCell ref="X164:X165"/>
    <mergeCell ref="A165:B165"/>
    <mergeCell ref="C165:M165"/>
    <mergeCell ref="N165:U165"/>
    <mergeCell ref="A171:B171"/>
    <mergeCell ref="C171:M171"/>
    <mergeCell ref="N171:U171"/>
    <mergeCell ref="A172:B172"/>
    <mergeCell ref="C172:M172"/>
    <mergeCell ref="N172:U172"/>
    <mergeCell ref="A169:B169"/>
    <mergeCell ref="C169:M169"/>
    <mergeCell ref="N169:U169"/>
    <mergeCell ref="A170:B170"/>
    <mergeCell ref="C170:M170"/>
    <mergeCell ref="N170:U170"/>
    <mergeCell ref="A175:B175"/>
    <mergeCell ref="C175:M175"/>
    <mergeCell ref="N175:U175"/>
    <mergeCell ref="A176:B176"/>
    <mergeCell ref="C176:M176"/>
    <mergeCell ref="N176:U176"/>
    <mergeCell ref="A173:B173"/>
    <mergeCell ref="C173:M173"/>
    <mergeCell ref="N173:U173"/>
    <mergeCell ref="A174:B174"/>
    <mergeCell ref="C174:M174"/>
    <mergeCell ref="N174:U174"/>
    <mergeCell ref="A179:B179"/>
    <mergeCell ref="C179:M179"/>
    <mergeCell ref="N179:U179"/>
    <mergeCell ref="A177:B177"/>
    <mergeCell ref="C177:M177"/>
    <mergeCell ref="N177:U177"/>
    <mergeCell ref="A178:B178"/>
    <mergeCell ref="C178:M178"/>
    <mergeCell ref="N178:U178"/>
    <mergeCell ref="A182:B182"/>
    <mergeCell ref="C182:M182"/>
    <mergeCell ref="N182:U182"/>
    <mergeCell ref="A184:X187"/>
    <mergeCell ref="A194:D194"/>
    <mergeCell ref="M194:X194"/>
    <mergeCell ref="A180:B180"/>
    <mergeCell ref="C180:X180"/>
    <mergeCell ref="A181:B181"/>
    <mergeCell ref="C181:M181"/>
    <mergeCell ref="N181:U181"/>
  </mergeCells>
  <pageMargins left="0.48468749999999999" right="0.41666666666666669" top="0.55118110236220474" bottom="0.55118110236220474" header="0.31496062992125984" footer="0.31496062992125984"/>
  <pageSetup paperSize="9" scale="83" fitToHeight="0" orientation="portrait" r:id="rId1"/>
  <headerFooter>
    <oddHeader>&amp;RStand: Jänner 2024</oddHeader>
    <oddFooter>&amp;R&amp;P/&amp;N</oddFoot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3"/>
  <sheetViews>
    <sheetView showGridLines="0" view="pageLayout" zoomScaleNormal="85" workbookViewId="0">
      <selection activeCell="D4" sqref="D4:L4"/>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261</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t="s">
        <v>477</v>
      </c>
      <c r="B25" s="76"/>
      <c r="C25" s="75" t="str">
        <f>VLOOKUP(A25,Tabelle2!$B$4:$D$250,2,FALSE)</f>
        <v>Sitze und Kopfstützen</v>
      </c>
      <c r="D25" s="75"/>
      <c r="E25" s="75"/>
      <c r="F25" s="75"/>
      <c r="G25" s="75"/>
      <c r="H25" s="75"/>
      <c r="I25" s="75"/>
      <c r="J25" s="75"/>
      <c r="K25" s="75"/>
      <c r="L25" s="75"/>
      <c r="M25" s="75"/>
      <c r="N25" s="75" t="str">
        <f>VLOOKUP(A25,Tabelle2!$B$4:$D$250,3,FALSE)</f>
        <v>Verordnung (EU) 2019/2144</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str">
        <f>IF(INDEX(Tabelle2!$D$4:$D$250,MATCH(A25,Tabelle2!$B$4:$B$250,0)+1,1)=0,"",INDEX(Tabelle2!$D$4:$D$250,MATCH(A25,Tabelle2!$B$4:$B$250,0)+1,1))</f>
        <v>UN-Regelung  Nr.  17, ÄS 09</v>
      </c>
      <c r="O26" s="80"/>
      <c r="P26" s="80"/>
      <c r="Q26" s="80"/>
      <c r="R26" s="80"/>
      <c r="S26" s="80"/>
      <c r="T26" s="80"/>
      <c r="U26" s="80"/>
      <c r="V26" s="78"/>
      <c r="W26" s="78"/>
      <c r="X26" s="78"/>
    </row>
    <row r="27" spans="1:24" ht="21" customHeight="1">
      <c r="A27" s="76" t="s">
        <v>479</v>
      </c>
      <c r="B27" s="76"/>
      <c r="C27" s="75" t="str">
        <f>VLOOKUP(A27,Tabelle2!$B$4:$D$250,2,FALSE)</f>
        <v>Bussitze</v>
      </c>
      <c r="D27" s="75"/>
      <c r="E27" s="75"/>
      <c r="F27" s="75"/>
      <c r="G27" s="75"/>
      <c r="H27" s="75"/>
      <c r="I27" s="75"/>
      <c r="J27" s="75"/>
      <c r="K27" s="75"/>
      <c r="L27" s="75"/>
      <c r="M27" s="75"/>
      <c r="N27" s="75" t="str">
        <f>VLOOKUP(A27,Tabelle2!$B$4:$D$250,3,FALSE)</f>
        <v>Verordnung (EU) 2019/2144</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str">
        <f>IF(INDEX(Tabelle2!$D$4:$D$250,MATCH(A27,Tabelle2!$B$4:$B$250,0)+1,1)=0,"",INDEX(Tabelle2!$D$4:$D$250,MATCH(A27,Tabelle2!$B$4:$B$250,0)+1,1))</f>
        <v>UN-Regelung  Nr.  80, ÄS 03</v>
      </c>
      <c r="O28" s="80"/>
      <c r="P28" s="80"/>
      <c r="Q28" s="80"/>
      <c r="R28" s="80"/>
      <c r="S28" s="80"/>
      <c r="T28" s="80"/>
      <c r="U28" s="80"/>
      <c r="V28" s="78"/>
      <c r="W28" s="78"/>
      <c r="X28" s="78"/>
    </row>
    <row r="29" spans="1:24" ht="21" customHeight="1">
      <c r="A29" s="76" t="s">
        <v>481</v>
      </c>
      <c r="B29" s="76"/>
      <c r="C29" s="75" t="str">
        <f>VLOOKUP(A29,Tabelle2!$B$4:$D$250,2,FALSE)</f>
        <v>Sicherheitsgurtverankerungen</v>
      </c>
      <c r="D29" s="75"/>
      <c r="E29" s="75"/>
      <c r="F29" s="75"/>
      <c r="G29" s="75"/>
      <c r="H29" s="75"/>
      <c r="I29" s="75"/>
      <c r="J29" s="75"/>
      <c r="K29" s="75"/>
      <c r="L29" s="75"/>
      <c r="M29" s="75"/>
      <c r="N29" s="75" t="str">
        <f>VLOOKUP(A29,Tabelle2!$B$4:$D$250,3,FALSE)</f>
        <v>Verordnung (EU) 2019/2144</v>
      </c>
      <c r="O29" s="75"/>
      <c r="P29" s="75"/>
      <c r="Q29" s="75"/>
      <c r="R29" s="75"/>
      <c r="S29" s="75"/>
      <c r="T29" s="75"/>
      <c r="U29" s="75"/>
      <c r="V29" s="77"/>
      <c r="W29" s="77"/>
      <c r="X29" s="77"/>
    </row>
    <row r="30" spans="1:24" ht="21" customHeight="1">
      <c r="A30" s="79"/>
      <c r="B30" s="79"/>
      <c r="C30" s="80"/>
      <c r="D30" s="80"/>
      <c r="E30" s="80"/>
      <c r="F30" s="80"/>
      <c r="G30" s="80"/>
      <c r="H30" s="80"/>
      <c r="I30" s="80"/>
      <c r="J30" s="80"/>
      <c r="K30" s="80"/>
      <c r="L30" s="80"/>
      <c r="M30" s="80"/>
      <c r="N30" s="80" t="str">
        <f>IF(INDEX(Tabelle2!$D$4:$D$250,MATCH(A29,Tabelle2!$B$4:$B$250,0)+1,1)=0,"",INDEX(Tabelle2!$D$4:$D$250,MATCH(A29,Tabelle2!$B$4:$B$250,0)+1,1))</f>
        <v>UN-Regelung  Nr.  14, ÄS 09</v>
      </c>
      <c r="O30" s="80"/>
      <c r="P30" s="80"/>
      <c r="Q30" s="80"/>
      <c r="R30" s="80"/>
      <c r="S30" s="80"/>
      <c r="T30" s="80"/>
      <c r="U30" s="80"/>
      <c r="V30" s="78"/>
      <c r="W30" s="78"/>
      <c r="X30" s="78"/>
    </row>
    <row r="31" spans="1:24" ht="21" customHeight="1">
      <c r="A31" s="76" t="s">
        <v>483</v>
      </c>
      <c r="B31" s="76"/>
      <c r="C31" s="75" t="str">
        <f>VLOOKUP(A31,Tabelle2!$B$4:$D$250,2,FALSE)</f>
        <v>Sicherheitsgurte und Rückhaltesysteme</v>
      </c>
      <c r="D31" s="75"/>
      <c r="E31" s="75"/>
      <c r="F31" s="75"/>
      <c r="G31" s="75"/>
      <c r="H31" s="75"/>
      <c r="I31" s="75"/>
      <c r="J31" s="75"/>
      <c r="K31" s="75"/>
      <c r="L31" s="75"/>
      <c r="M31" s="75"/>
      <c r="N31" s="75" t="str">
        <f>VLOOKUP(A31,Tabelle2!$B$4:$D$250,3,FALSE)</f>
        <v>Verordnung (EU) 2019/2144</v>
      </c>
      <c r="O31" s="75"/>
      <c r="P31" s="75"/>
      <c r="Q31" s="75"/>
      <c r="R31" s="75"/>
      <c r="S31" s="75"/>
      <c r="T31" s="75"/>
      <c r="U31" s="75"/>
      <c r="V31" s="77"/>
      <c r="W31" s="77"/>
      <c r="X31" s="77"/>
    </row>
    <row r="32" spans="1:24" ht="21" customHeight="1">
      <c r="A32" s="79"/>
      <c r="B32" s="79"/>
      <c r="C32" s="80"/>
      <c r="D32" s="80"/>
      <c r="E32" s="80"/>
      <c r="F32" s="80"/>
      <c r="G32" s="80"/>
      <c r="H32" s="80"/>
      <c r="I32" s="80"/>
      <c r="J32" s="80"/>
      <c r="K32" s="80"/>
      <c r="L32" s="80"/>
      <c r="M32" s="80"/>
      <c r="N32" s="80" t="str">
        <f>IF(INDEX(Tabelle2!$D$4:$D$250,MATCH(A31,Tabelle2!$B$4:$B$250,0)+1,1)=0,"",INDEX(Tabelle2!$D$4:$D$250,MATCH(A31,Tabelle2!$B$4:$B$250,0)+1,1))</f>
        <v>UN-Regelung  Nr.  16, ÄS 07</v>
      </c>
      <c r="O32" s="80"/>
      <c r="P32" s="80"/>
      <c r="Q32" s="80"/>
      <c r="R32" s="80"/>
      <c r="S32" s="80"/>
      <c r="T32" s="80"/>
      <c r="U32" s="80"/>
      <c r="V32" s="78"/>
      <c r="W32" s="78"/>
      <c r="X32" s="78"/>
    </row>
    <row r="33" spans="1:24" ht="21" customHeight="1">
      <c r="A33" s="76" t="s">
        <v>485</v>
      </c>
      <c r="B33" s="76"/>
      <c r="C33" s="75" t="str">
        <f>VLOOKUP(A33,Tabelle2!$B$4:$D$250,2,FALSE)</f>
        <v>Sicherheitsgurt-Warneinrichtungen</v>
      </c>
      <c r="D33" s="75"/>
      <c r="E33" s="75"/>
      <c r="F33" s="75"/>
      <c r="G33" s="75"/>
      <c r="H33" s="75"/>
      <c r="I33" s="75"/>
      <c r="J33" s="75"/>
      <c r="K33" s="75"/>
      <c r="L33" s="75"/>
      <c r="M33" s="75"/>
      <c r="N33" s="75" t="str">
        <f>VLOOKUP(A33,Tabelle2!$B$4:$D$250,3,FALSE)</f>
        <v xml:space="preserve">Verordnung (EU) 2019/2144
</v>
      </c>
      <c r="O33" s="75"/>
      <c r="P33" s="75"/>
      <c r="Q33" s="75"/>
      <c r="R33" s="75"/>
      <c r="S33" s="75"/>
      <c r="T33" s="75"/>
      <c r="U33" s="75"/>
      <c r="V33" s="77"/>
      <c r="W33" s="77"/>
      <c r="X33" s="77"/>
    </row>
    <row r="34" spans="1:24" ht="21" customHeight="1">
      <c r="A34" s="79"/>
      <c r="B34" s="79"/>
      <c r="C34" s="80"/>
      <c r="D34" s="80"/>
      <c r="E34" s="80"/>
      <c r="F34" s="80"/>
      <c r="G34" s="80"/>
      <c r="H34" s="80"/>
      <c r="I34" s="80"/>
      <c r="J34" s="80"/>
      <c r="K34" s="80"/>
      <c r="L34" s="80"/>
      <c r="M34" s="80"/>
      <c r="N34" s="80" t="str">
        <f>IF(INDEX(Tabelle2!$D$4:$D$250,MATCH(A33,Tabelle2!$B$4:$B$250,0)+1,1)=0,"",INDEX(Tabelle2!$D$4:$D$250,MATCH(A33,Tabelle2!$B$4:$B$250,0)+1,1))</f>
        <v>UN-Regelung  Nr.  16, ÄS 07</v>
      </c>
      <c r="O34" s="80"/>
      <c r="P34" s="80"/>
      <c r="Q34" s="80"/>
      <c r="R34" s="80"/>
      <c r="S34" s="80"/>
      <c r="T34" s="80"/>
      <c r="U34" s="80"/>
      <c r="V34" s="78"/>
      <c r="W34" s="78"/>
      <c r="X34" s="78"/>
    </row>
    <row r="35" spans="1:24" ht="21" customHeight="1">
      <c r="A35" s="76" t="s">
        <v>489</v>
      </c>
      <c r="B35" s="76"/>
      <c r="C35" s="75" t="str">
        <f>VLOOKUP(A35,Tabelle2!$B$4:$D$250,2,FALSE)</f>
        <v>Verankerungen von Kinderrückhaltesystemen</v>
      </c>
      <c r="D35" s="75"/>
      <c r="E35" s="75"/>
      <c r="F35" s="75"/>
      <c r="G35" s="75"/>
      <c r="H35" s="75"/>
      <c r="I35" s="75"/>
      <c r="J35" s="75"/>
      <c r="K35" s="75"/>
      <c r="L35" s="75"/>
      <c r="M35" s="75"/>
      <c r="N35" s="75" t="str">
        <f>VLOOKUP(A35,Tabelle2!$B$4:$D$250,3,FALSE)</f>
        <v>Verordnung (EU) 2019/2144</v>
      </c>
      <c r="O35" s="75"/>
      <c r="P35" s="75"/>
      <c r="Q35" s="75"/>
      <c r="R35" s="75"/>
      <c r="S35" s="75"/>
      <c r="T35" s="75"/>
      <c r="U35" s="75"/>
      <c r="V35" s="77"/>
      <c r="W35" s="77"/>
      <c r="X35" s="77"/>
    </row>
    <row r="36" spans="1:24" ht="21" customHeight="1">
      <c r="A36" s="79"/>
      <c r="B36" s="79"/>
      <c r="C36" s="80"/>
      <c r="D36" s="80"/>
      <c r="E36" s="80"/>
      <c r="F36" s="80"/>
      <c r="G36" s="80"/>
      <c r="H36" s="80"/>
      <c r="I36" s="80"/>
      <c r="J36" s="80"/>
      <c r="K36" s="80"/>
      <c r="L36" s="80"/>
      <c r="M36" s="80"/>
      <c r="N36" s="80" t="str">
        <f>IF(INDEX(Tabelle2!$D$4:$D$250,MATCH(A35,Tabelle2!$B$4:$B$250,0)+1,1)=0,"",INDEX(Tabelle2!$D$4:$D$250,MATCH(A35,Tabelle2!$B$4:$B$250,0)+1,1))</f>
        <v>UN-Regelung  Nr.  145</v>
      </c>
      <c r="O36" s="80"/>
      <c r="P36" s="80"/>
      <c r="Q36" s="80"/>
      <c r="R36" s="80"/>
      <c r="S36" s="80"/>
      <c r="T36" s="80"/>
      <c r="U36" s="80"/>
      <c r="V36" s="78"/>
      <c r="W36" s="78"/>
      <c r="X36" s="78"/>
    </row>
    <row r="37" spans="1:24" ht="21" customHeight="1">
      <c r="A37" s="76" t="s">
        <v>492</v>
      </c>
      <c r="B37" s="76"/>
      <c r="C37" s="75" t="str">
        <f>VLOOKUP(A37,Tabelle2!$B$4:$D$250,2,FALSE)</f>
        <v>Kinderrückhaltesysteme (IF)</v>
      </c>
      <c r="D37" s="75"/>
      <c r="E37" s="75"/>
      <c r="F37" s="75"/>
      <c r="G37" s="75"/>
      <c r="H37" s="75"/>
      <c r="I37" s="75"/>
      <c r="J37" s="75"/>
      <c r="K37" s="75"/>
      <c r="L37" s="75"/>
      <c r="M37" s="75"/>
      <c r="N37" s="75" t="str">
        <f>VLOOKUP(A37,Tabelle2!$B$4:$D$250,3,FALSE)</f>
        <v>Verordnung (EU) 2019/2144</v>
      </c>
      <c r="O37" s="75"/>
      <c r="P37" s="75"/>
      <c r="Q37" s="75"/>
      <c r="R37" s="75"/>
      <c r="S37" s="75"/>
      <c r="T37" s="75"/>
      <c r="U37" s="75"/>
      <c r="V37" s="77"/>
      <c r="W37" s="77"/>
      <c r="X37" s="77"/>
    </row>
    <row r="38" spans="1:24" ht="21" customHeight="1">
      <c r="A38" s="79"/>
      <c r="B38" s="79"/>
      <c r="C38" s="80"/>
      <c r="D38" s="80"/>
      <c r="E38" s="80"/>
      <c r="F38" s="80"/>
      <c r="G38" s="80"/>
      <c r="H38" s="80"/>
      <c r="I38" s="80"/>
      <c r="J38" s="80"/>
      <c r="K38" s="80"/>
      <c r="L38" s="80"/>
      <c r="M38" s="80"/>
      <c r="N38" s="80" t="str">
        <f>IF(INDEX(Tabelle2!$D$4:$D$250,MATCH(A37,Tabelle2!$B$4:$B$250,0)+1,1)=0,"",INDEX(Tabelle2!$D$4:$D$250,MATCH(A37,Tabelle2!$B$4:$B$250,0)+1,1))</f>
        <v>UN-Regelung  Nr.  44, ÄS 04</v>
      </c>
      <c r="O38" s="80"/>
      <c r="P38" s="80"/>
      <c r="Q38" s="80"/>
      <c r="R38" s="80"/>
      <c r="S38" s="80"/>
      <c r="T38" s="80"/>
      <c r="U38" s="80"/>
      <c r="V38" s="78"/>
      <c r="W38" s="78"/>
      <c r="X38" s="78"/>
    </row>
    <row r="39" spans="1:24" ht="21" customHeight="1">
      <c r="A39" s="76" t="s">
        <v>494</v>
      </c>
      <c r="B39" s="76"/>
      <c r="C39" s="75" t="str">
        <f>VLOOKUP(A39,Tabelle2!$B$4:$D$250,2,FALSE)</f>
        <v>Verbesserte Kinderrückhaltesysteme (IF)</v>
      </c>
      <c r="D39" s="75"/>
      <c r="E39" s="75"/>
      <c r="F39" s="75"/>
      <c r="G39" s="75"/>
      <c r="H39" s="75"/>
      <c r="I39" s="75"/>
      <c r="J39" s="75"/>
      <c r="K39" s="75"/>
      <c r="L39" s="75"/>
      <c r="M39" s="75"/>
      <c r="N39" s="75" t="str">
        <f>VLOOKUP(A39,Tabelle2!$B$4:$D$250,3,FALSE)</f>
        <v>Verordnung (EU) 2019/2144</v>
      </c>
      <c r="O39" s="75"/>
      <c r="P39" s="75"/>
      <c r="Q39" s="75"/>
      <c r="R39" s="75"/>
      <c r="S39" s="75"/>
      <c r="T39" s="75"/>
      <c r="U39" s="75"/>
      <c r="V39" s="77"/>
      <c r="W39" s="77"/>
      <c r="X39" s="77"/>
    </row>
    <row r="40" spans="1:24" ht="21" customHeight="1">
      <c r="A40" s="79"/>
      <c r="B40" s="79"/>
      <c r="C40" s="80"/>
      <c r="D40" s="80"/>
      <c r="E40" s="80"/>
      <c r="F40" s="80"/>
      <c r="G40" s="80"/>
      <c r="H40" s="80"/>
      <c r="I40" s="80"/>
      <c r="J40" s="80"/>
      <c r="K40" s="80"/>
      <c r="L40" s="80"/>
      <c r="M40" s="80"/>
      <c r="N40" s="80" t="str">
        <f>IF(INDEX(Tabelle2!$D$4:$D$250,MATCH(A39,Tabelle2!$B$4:$B$250,0)+1,1)=0,"",INDEX(Tabelle2!$D$4:$D$250,MATCH(A39,Tabelle2!$B$4:$B$250,0)+1,1))</f>
        <v>UN-Regelung  Nr.  129</v>
      </c>
      <c r="O40" s="80"/>
      <c r="P40" s="80"/>
      <c r="Q40" s="80"/>
      <c r="R40" s="80"/>
      <c r="S40" s="80"/>
      <c r="T40" s="80"/>
      <c r="U40" s="80"/>
      <c r="V40" s="78"/>
      <c r="W40" s="78"/>
      <c r="X40" s="78"/>
    </row>
    <row r="41" spans="1:24" ht="21" customHeight="1">
      <c r="A41" s="76" t="s">
        <v>498</v>
      </c>
      <c r="B41" s="76"/>
      <c r="C41" s="75" t="str">
        <f>VLOOKUP(A41,Tabelle2!$B$4:$D$250,2,FALSE)</f>
        <v>Hinterer Unterfahrschutz</v>
      </c>
      <c r="D41" s="75"/>
      <c r="E41" s="75"/>
      <c r="F41" s="75"/>
      <c r="G41" s="75"/>
      <c r="H41" s="75"/>
      <c r="I41" s="75"/>
      <c r="J41" s="75"/>
      <c r="K41" s="75"/>
      <c r="L41" s="75"/>
      <c r="M41" s="75"/>
      <c r="N41" s="75" t="str">
        <f>VLOOKUP(A41,Tabelle2!$B$4:$D$250,3,FALSE)</f>
        <v>Verordnung (EU) 2019/2144</v>
      </c>
      <c r="O41" s="75"/>
      <c r="P41" s="75"/>
      <c r="Q41" s="75"/>
      <c r="R41" s="75"/>
      <c r="S41" s="75"/>
      <c r="T41" s="75"/>
      <c r="U41" s="75"/>
      <c r="V41" s="77"/>
      <c r="W41" s="77"/>
      <c r="X41" s="77"/>
    </row>
    <row r="42" spans="1:24" ht="21" customHeight="1">
      <c r="A42" s="79"/>
      <c r="B42" s="79"/>
      <c r="C42" s="80"/>
      <c r="D42" s="80"/>
      <c r="E42" s="80"/>
      <c r="F42" s="80"/>
      <c r="G42" s="80"/>
      <c r="H42" s="80"/>
      <c r="I42" s="80"/>
      <c r="J42" s="80"/>
      <c r="K42" s="80"/>
      <c r="L42" s="80"/>
      <c r="M42" s="80"/>
      <c r="N42" s="80" t="str">
        <f>IF(INDEX(Tabelle2!$D$4:$D$250,MATCH(A41,Tabelle2!$B$4:$B$250,0)+1,1)=0,"",INDEX(Tabelle2!$D$4:$D$250,MATCH(A41,Tabelle2!$B$4:$B$250,0)+1,1))</f>
        <v>UN-Regelung  Nr.  58, ÄS 03</v>
      </c>
      <c r="O42" s="80"/>
      <c r="P42" s="80"/>
      <c r="Q42" s="80"/>
      <c r="R42" s="80"/>
      <c r="S42" s="80"/>
      <c r="T42" s="80"/>
      <c r="U42" s="80"/>
      <c r="V42" s="78"/>
      <c r="W42" s="78"/>
      <c r="X42" s="78"/>
    </row>
    <row r="43" spans="1:24" ht="21" customHeight="1">
      <c r="A43" s="76" t="s">
        <v>502</v>
      </c>
      <c r="B43" s="76"/>
      <c r="C43" s="75" t="str">
        <f>VLOOKUP(A43,Tabelle2!$B$4:$D$250,2,FALSE)</f>
        <v>Sicherheit von Kraftstofftanks (IF)</v>
      </c>
      <c r="D43" s="75"/>
      <c r="E43" s="75"/>
      <c r="F43" s="75"/>
      <c r="G43" s="75"/>
      <c r="H43" s="75"/>
      <c r="I43" s="75"/>
      <c r="J43" s="75"/>
      <c r="K43" s="75"/>
      <c r="L43" s="75"/>
      <c r="M43" s="75"/>
      <c r="N43" s="75" t="str">
        <f>VLOOKUP(A43,Tabelle2!$B$4:$D$250,3,FALSE)</f>
        <v>Verordnung (EU) 2019/2144</v>
      </c>
      <c r="O43" s="75"/>
      <c r="P43" s="75"/>
      <c r="Q43" s="75"/>
      <c r="R43" s="75"/>
      <c r="S43" s="75"/>
      <c r="T43" s="75"/>
      <c r="U43" s="75"/>
      <c r="V43" s="77"/>
      <c r="W43" s="77"/>
      <c r="X43" s="77"/>
    </row>
    <row r="44" spans="1:24" ht="21" customHeight="1">
      <c r="A44" s="79"/>
      <c r="B44" s="79"/>
      <c r="C44" s="80"/>
      <c r="D44" s="80"/>
      <c r="E44" s="80"/>
      <c r="F44" s="80"/>
      <c r="G44" s="80"/>
      <c r="H44" s="80"/>
      <c r="I44" s="80"/>
      <c r="J44" s="80"/>
      <c r="K44" s="80"/>
      <c r="L44" s="80"/>
      <c r="M44" s="80"/>
      <c r="N44" s="80" t="str">
        <f>IF(INDEX(Tabelle2!$D$4:$D$250,MATCH(A43,Tabelle2!$B$4:$B$250,0)+1,1)=0,"",INDEX(Tabelle2!$D$4:$D$250,MATCH(A43,Tabelle2!$B$4:$B$250,0)+1,1))</f>
        <v>UN-Regelung  Nr.  34, ÄS 03</v>
      </c>
      <c r="O44" s="80"/>
      <c r="P44" s="80"/>
      <c r="Q44" s="80"/>
      <c r="R44" s="80"/>
      <c r="S44" s="80"/>
      <c r="T44" s="80"/>
      <c r="U44" s="80"/>
      <c r="V44" s="78"/>
      <c r="W44" s="78"/>
      <c r="X44" s="78"/>
    </row>
    <row r="45" spans="1:24" ht="21" customHeight="1">
      <c r="A45" s="76" t="s">
        <v>504</v>
      </c>
      <c r="B45" s="76"/>
      <c r="C45" s="75" t="str">
        <f>VLOOKUP(A45,Tabelle2!$B$4:$D$250,2,FALSE)</f>
        <v>Sicherheit von Flüssiggas (IF)</v>
      </c>
      <c r="D45" s="75"/>
      <c r="E45" s="75"/>
      <c r="F45" s="75"/>
      <c r="G45" s="75"/>
      <c r="H45" s="75"/>
      <c r="I45" s="75"/>
      <c r="J45" s="75"/>
      <c r="K45" s="75"/>
      <c r="L45" s="75"/>
      <c r="M45" s="75"/>
      <c r="N45" s="75" t="str">
        <f>VLOOKUP(A45,Tabelle2!$B$4:$D$250,3,FALSE)</f>
        <v>Verordnung (EU) 2019/2144</v>
      </c>
      <c r="O45" s="75"/>
      <c r="P45" s="75"/>
      <c r="Q45" s="75"/>
      <c r="R45" s="75"/>
      <c r="S45" s="75"/>
      <c r="T45" s="75"/>
      <c r="U45" s="75"/>
      <c r="V45" s="77"/>
      <c r="W45" s="77"/>
      <c r="X45" s="77"/>
    </row>
    <row r="46" spans="1:24" ht="21" customHeight="1">
      <c r="A46" s="79"/>
      <c r="B46" s="79"/>
      <c r="C46" s="80"/>
      <c r="D46" s="80"/>
      <c r="E46" s="80"/>
      <c r="F46" s="80"/>
      <c r="G46" s="80"/>
      <c r="H46" s="80"/>
      <c r="I46" s="80"/>
      <c r="J46" s="80"/>
      <c r="K46" s="80"/>
      <c r="L46" s="80"/>
      <c r="M46" s="80"/>
      <c r="N46" s="80" t="str">
        <f>IF(INDEX(Tabelle2!$D$4:$D$250,MATCH(A45,Tabelle2!$B$4:$B$250,0)+1,1)=0,"",INDEX(Tabelle2!$D$4:$D$250,MATCH(A45,Tabelle2!$B$4:$B$250,0)+1,1))</f>
        <v>UN-Regelung  Nr.  67, ÄS 01</v>
      </c>
      <c r="O46" s="80"/>
      <c r="P46" s="80"/>
      <c r="Q46" s="80"/>
      <c r="R46" s="80"/>
      <c r="S46" s="80"/>
      <c r="T46" s="80"/>
      <c r="U46" s="80"/>
      <c r="V46" s="78"/>
      <c r="W46" s="78"/>
      <c r="X46" s="78"/>
    </row>
    <row r="47" spans="1:24" ht="33" customHeight="1">
      <c r="A47" s="76" t="s">
        <v>506</v>
      </c>
      <c r="B47" s="76"/>
      <c r="C47" s="75" t="str">
        <f>VLOOKUP(A47,Tabelle2!$B$4:$D$250,2,FALSE)</f>
        <v>Sicherheit von komprimiertem Erdgas und Flüssigerdgas (IF)</v>
      </c>
      <c r="D47" s="75"/>
      <c r="E47" s="75"/>
      <c r="F47" s="75"/>
      <c r="G47" s="75"/>
      <c r="H47" s="75"/>
      <c r="I47" s="75"/>
      <c r="J47" s="75"/>
      <c r="K47" s="75"/>
      <c r="L47" s="75"/>
      <c r="M47" s="75"/>
      <c r="N47" s="75" t="str">
        <f>VLOOKUP(A47,Tabelle2!$B$4:$D$250,3,FALSE)</f>
        <v>Verordnung (EU) 2019/2144</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str">
        <f>IF(INDEX(Tabelle2!$D$4:$D$250,MATCH(A47,Tabelle2!$B$4:$B$250,0)+1,1)=0,"",INDEX(Tabelle2!$D$4:$D$250,MATCH(A47,Tabelle2!$B$4:$B$250,0)+1,1))</f>
        <v>UN-Regelung  Nr.  110, ÄS 01</v>
      </c>
      <c r="O48" s="80"/>
      <c r="P48" s="80"/>
      <c r="Q48" s="80"/>
      <c r="R48" s="80"/>
      <c r="S48" s="80"/>
      <c r="T48" s="80"/>
      <c r="U48" s="80"/>
      <c r="V48" s="78"/>
      <c r="W48" s="78"/>
      <c r="X48" s="78"/>
    </row>
    <row r="49" spans="1:24" ht="21" customHeight="1">
      <c r="A49" s="76" t="s">
        <v>508</v>
      </c>
      <c r="B49" s="76"/>
      <c r="C49" s="75" t="str">
        <f>VLOOKUP(A49,Tabelle2!$B$4:$D$250,2,FALSE)</f>
        <v>Sicherheit von Wasserstoff (IF)</v>
      </c>
      <c r="D49" s="75"/>
      <c r="E49" s="75"/>
      <c r="F49" s="75"/>
      <c r="G49" s="75"/>
      <c r="H49" s="75"/>
      <c r="I49" s="75"/>
      <c r="J49" s="75"/>
      <c r="K49" s="75"/>
      <c r="L49" s="75"/>
      <c r="M49" s="75"/>
      <c r="N49" s="75" t="str">
        <f>VLOOKUP(A49,Tabelle2!$B$4:$D$250,3,FALSE)</f>
        <v>Verordnung (EU) 2019/2144</v>
      </c>
      <c r="O49" s="75"/>
      <c r="P49" s="75"/>
      <c r="Q49" s="75"/>
      <c r="R49" s="75"/>
      <c r="S49" s="75"/>
      <c r="T49" s="75"/>
      <c r="U49" s="75"/>
      <c r="V49" s="77"/>
      <c r="W49" s="77"/>
      <c r="X49" s="77"/>
    </row>
    <row r="50" spans="1:24" ht="21" customHeight="1">
      <c r="A50" s="79"/>
      <c r="B50" s="79"/>
      <c r="C50" s="80"/>
      <c r="D50" s="80"/>
      <c r="E50" s="80"/>
      <c r="F50" s="80"/>
      <c r="G50" s="80"/>
      <c r="H50" s="80"/>
      <c r="I50" s="80"/>
      <c r="J50" s="80"/>
      <c r="K50" s="80"/>
      <c r="L50" s="80"/>
      <c r="M50" s="80"/>
      <c r="N50" s="80" t="str">
        <f>IF(INDEX(Tabelle2!$D$4:$D$250,MATCH(A49,Tabelle2!$B$4:$B$250,0)+1,1)=0,"",INDEX(Tabelle2!$D$4:$D$250,MATCH(A49,Tabelle2!$B$4:$B$250,0)+1,1))</f>
        <v>UN-Regelung  Nr.  134</v>
      </c>
      <c r="O50" s="80"/>
      <c r="P50" s="80"/>
      <c r="Q50" s="80"/>
      <c r="R50" s="80"/>
      <c r="S50" s="80"/>
      <c r="T50" s="80"/>
      <c r="U50" s="80"/>
      <c r="V50" s="78"/>
      <c r="W50" s="78"/>
      <c r="X50" s="78"/>
    </row>
    <row r="51" spans="1:24" ht="21" customHeight="1">
      <c r="A51" s="76" t="s">
        <v>510</v>
      </c>
      <c r="B51" s="76"/>
      <c r="C51" s="75" t="str">
        <f>VLOOKUP(A51,Tabelle2!$B$4:$D$250,2,FALSE)</f>
        <v>Eignung der Werkstoffe für Wasserstoffsysteme (IF)</v>
      </c>
      <c r="D51" s="75"/>
      <c r="E51" s="75"/>
      <c r="F51" s="75"/>
      <c r="G51" s="75"/>
      <c r="H51" s="75"/>
      <c r="I51" s="75"/>
      <c r="J51" s="75"/>
      <c r="K51" s="75"/>
      <c r="L51" s="75"/>
      <c r="M51" s="75"/>
      <c r="N51" s="75" t="str">
        <f>VLOOKUP(A51,Tabelle2!$B$4:$D$250,3,FALSE)</f>
        <v>Verordnung (EU) 2019/2144</v>
      </c>
      <c r="O51" s="75"/>
      <c r="P51" s="75"/>
      <c r="Q51" s="75"/>
      <c r="R51" s="75"/>
      <c r="S51" s="75"/>
      <c r="T51" s="75"/>
      <c r="U51" s="75"/>
      <c r="V51" s="77"/>
      <c r="W51" s="77"/>
      <c r="X51" s="77"/>
    </row>
    <row r="52" spans="1:24" ht="21" customHeight="1">
      <c r="A52" s="79"/>
      <c r="B52" s="79"/>
      <c r="C52" s="80"/>
      <c r="D52" s="80"/>
      <c r="E52" s="80"/>
      <c r="F52" s="80"/>
      <c r="G52" s="80"/>
      <c r="H52" s="80"/>
      <c r="I52" s="80"/>
      <c r="J52" s="80"/>
      <c r="K52" s="80"/>
      <c r="L52" s="80"/>
      <c r="M52" s="80"/>
      <c r="N52" s="80" t="str">
        <f>IF(INDEX(Tabelle2!$D$4:$D$250,MATCH(A51,Tabelle2!$B$4:$B$250,0)+1,1)=0,"",INDEX(Tabelle2!$D$4:$D$250,MATCH(A51,Tabelle2!$B$4:$B$250,0)+1,1))</f>
        <v>Verordnung  (EU)  2021/535, Anhang  XIV</v>
      </c>
      <c r="O52" s="80"/>
      <c r="P52" s="80"/>
      <c r="Q52" s="80"/>
      <c r="R52" s="80"/>
      <c r="S52" s="80"/>
      <c r="T52" s="80"/>
      <c r="U52" s="80"/>
      <c r="V52" s="78"/>
      <c r="W52" s="78"/>
      <c r="X52" s="78"/>
    </row>
    <row r="53" spans="1:24" ht="21" customHeight="1">
      <c r="A53" s="76" t="s">
        <v>512</v>
      </c>
      <c r="B53" s="76"/>
      <c r="C53" s="75" t="str">
        <f>VLOOKUP(A53,Tabelle2!$B$4:$D$250,2,FALSE)</f>
        <v>Elektrische Betriebssicherheit (IF)</v>
      </c>
      <c r="D53" s="75"/>
      <c r="E53" s="75"/>
      <c r="F53" s="75"/>
      <c r="G53" s="75"/>
      <c r="H53" s="75"/>
      <c r="I53" s="75"/>
      <c r="J53" s="75"/>
      <c r="K53" s="75"/>
      <c r="L53" s="75"/>
      <c r="M53" s="75"/>
      <c r="N53" s="75" t="str">
        <f>VLOOKUP(A53,Tabelle2!$B$4:$D$250,3,FALSE)</f>
        <v>Verordnung (EU) 2019/2144</v>
      </c>
      <c r="O53" s="75"/>
      <c r="P53" s="75"/>
      <c r="Q53" s="75"/>
      <c r="R53" s="75"/>
      <c r="S53" s="75"/>
      <c r="T53" s="75"/>
      <c r="U53" s="75"/>
      <c r="V53" s="77"/>
      <c r="W53" s="77"/>
      <c r="X53" s="77"/>
    </row>
    <row r="54" spans="1:24" ht="21" customHeight="1">
      <c r="A54" s="79"/>
      <c r="B54" s="79"/>
      <c r="C54" s="80"/>
      <c r="D54" s="80"/>
      <c r="E54" s="80"/>
      <c r="F54" s="80"/>
      <c r="G54" s="80"/>
      <c r="H54" s="80"/>
      <c r="I54" s="80"/>
      <c r="J54" s="80"/>
      <c r="K54" s="80"/>
      <c r="L54" s="80"/>
      <c r="M54" s="80"/>
      <c r="N54" s="80" t="str">
        <f>IF(INDEX(Tabelle2!$D$4:$D$250,MATCH(A53,Tabelle2!$B$4:$B$250,0)+1,1)=0,"",INDEX(Tabelle2!$D$4:$D$250,MATCH(A53,Tabelle2!$B$4:$B$250,0)+1,1))</f>
        <v>UN-Regelung  Nr.  100, ÄS 02</v>
      </c>
      <c r="O54" s="80"/>
      <c r="P54" s="80"/>
      <c r="Q54" s="80"/>
      <c r="R54" s="80"/>
      <c r="S54" s="80"/>
      <c r="T54" s="80"/>
      <c r="U54" s="80"/>
      <c r="V54" s="78"/>
      <c r="W54" s="78"/>
      <c r="X54" s="78"/>
    </row>
    <row r="55" spans="1:24" ht="32.1" customHeight="1">
      <c r="A55" s="84" t="s">
        <v>533</v>
      </c>
      <c r="B55" s="85"/>
      <c r="C55" s="86" t="str">
        <f>VLOOKUP(A55,Tabelle2!$B$3:$D$250,2,FALSE)</f>
        <v>UNGESCHÜTZTE VERKEHRSTEILNEHMER, SICHT UND SICHTBARKEIT</v>
      </c>
      <c r="D55" s="87"/>
      <c r="E55" s="87"/>
      <c r="F55" s="87"/>
      <c r="G55" s="87"/>
      <c r="H55" s="87"/>
      <c r="I55" s="87"/>
      <c r="J55" s="87"/>
      <c r="K55" s="87"/>
      <c r="L55" s="87"/>
      <c r="M55" s="87"/>
      <c r="N55" s="87"/>
      <c r="O55" s="87"/>
      <c r="P55" s="87"/>
      <c r="Q55" s="87"/>
      <c r="R55" s="87"/>
      <c r="S55" s="87"/>
      <c r="T55" s="87"/>
      <c r="U55" s="87"/>
      <c r="V55" s="87"/>
      <c r="W55" s="87"/>
      <c r="X55" s="88"/>
    </row>
    <row r="56" spans="1:24" ht="21" customHeight="1">
      <c r="A56" s="76" t="s">
        <v>543</v>
      </c>
      <c r="B56" s="76"/>
      <c r="C56" s="75" t="str">
        <f>VLOOKUP(A56,Tabelle2!$B$4:$D$250,2,FALSE)</f>
        <v>Kollisionswarnsystem für Fußgänger und Radfahrer</v>
      </c>
      <c r="D56" s="75"/>
      <c r="E56" s="75"/>
      <c r="F56" s="75"/>
      <c r="G56" s="75"/>
      <c r="H56" s="75"/>
      <c r="I56" s="75"/>
      <c r="J56" s="75"/>
      <c r="K56" s="75"/>
      <c r="L56" s="75"/>
      <c r="M56" s="75"/>
      <c r="N56" s="75" t="str">
        <f>VLOOKUP(A56,Tabelle2!$B$4:$D$250,3,FALSE)</f>
        <v>Verordnung (EU) 2019/2144</v>
      </c>
      <c r="O56" s="75"/>
      <c r="P56" s="75"/>
      <c r="Q56" s="75"/>
      <c r="R56" s="75"/>
      <c r="S56" s="75"/>
      <c r="T56" s="75"/>
      <c r="U56" s="75"/>
      <c r="V56" s="77"/>
      <c r="W56" s="77"/>
      <c r="X56" s="77"/>
    </row>
    <row r="57" spans="1:24" ht="21" customHeight="1">
      <c r="A57" s="79"/>
      <c r="B57" s="79"/>
      <c r="C57" s="80"/>
      <c r="D57" s="80"/>
      <c r="E57" s="80"/>
      <c r="F57" s="80"/>
      <c r="G57" s="80"/>
      <c r="H57" s="80"/>
      <c r="I57" s="80"/>
      <c r="J57" s="80"/>
      <c r="K57" s="80"/>
      <c r="L57" s="80"/>
      <c r="M57" s="80"/>
      <c r="N57" s="80" t="str">
        <f>IF(INDEX(Tabelle2!$D$4:$D$250,MATCH(A56,Tabelle2!$B$4:$B$250,0)+1,1)=0,"",INDEX(Tabelle2!$D$4:$D$250,MATCH(A56,Tabelle2!$B$4:$B$250,0)+1,1))</f>
        <v>UN-Regelung  Nr.  159</v>
      </c>
      <c r="O57" s="80"/>
      <c r="P57" s="80"/>
      <c r="Q57" s="80"/>
      <c r="R57" s="80"/>
      <c r="S57" s="80"/>
      <c r="T57" s="80"/>
      <c r="U57" s="80"/>
      <c r="V57" s="78"/>
      <c r="W57" s="78"/>
      <c r="X57" s="78"/>
    </row>
    <row r="58" spans="1:24" ht="21" customHeight="1">
      <c r="A58" s="76" t="s">
        <v>545</v>
      </c>
      <c r="B58" s="76"/>
      <c r="C58" s="75" t="str">
        <f>VLOOKUP(A58,Tabelle2!$B$4:$D$250,2,FALSE)</f>
        <v>Totwinkel-Assistent</v>
      </c>
      <c r="D58" s="75"/>
      <c r="E58" s="75"/>
      <c r="F58" s="75"/>
      <c r="G58" s="75"/>
      <c r="H58" s="75"/>
      <c r="I58" s="75"/>
      <c r="J58" s="75"/>
      <c r="K58" s="75"/>
      <c r="L58" s="75"/>
      <c r="M58" s="75"/>
      <c r="N58" s="75" t="str">
        <f>VLOOKUP(A58,Tabelle2!$B$4:$D$250,3,FALSE)</f>
        <v>Verordnung (EU) 2019/2144</v>
      </c>
      <c r="O58" s="75"/>
      <c r="P58" s="75"/>
      <c r="Q58" s="75"/>
      <c r="R58" s="75"/>
      <c r="S58" s="75"/>
      <c r="T58" s="75"/>
      <c r="U58" s="75"/>
      <c r="V58" s="77"/>
      <c r="W58" s="77"/>
      <c r="X58" s="77"/>
    </row>
    <row r="59" spans="1:24" ht="21" customHeight="1">
      <c r="A59" s="79"/>
      <c r="B59" s="79"/>
      <c r="C59" s="80"/>
      <c r="D59" s="80"/>
      <c r="E59" s="80"/>
      <c r="F59" s="80"/>
      <c r="G59" s="80"/>
      <c r="H59" s="80"/>
      <c r="I59" s="80"/>
      <c r="J59" s="80"/>
      <c r="K59" s="80"/>
      <c r="L59" s="80"/>
      <c r="M59" s="80"/>
      <c r="N59" s="80" t="str">
        <f>IF(INDEX(Tabelle2!$D$4:$D$250,MATCH(A58,Tabelle2!$B$4:$B$250,0)+1,1)=0,"",INDEX(Tabelle2!$D$4:$D$250,MATCH(A58,Tabelle2!$B$4:$B$250,0)+1,1))</f>
        <v>UN-Regelung  Nr.  151</v>
      </c>
      <c r="O59" s="80"/>
      <c r="P59" s="80"/>
      <c r="Q59" s="80"/>
      <c r="R59" s="80"/>
      <c r="S59" s="80"/>
      <c r="T59" s="80"/>
      <c r="U59" s="80"/>
      <c r="V59" s="78"/>
      <c r="W59" s="78"/>
      <c r="X59" s="78"/>
    </row>
    <row r="60" spans="1:24" ht="21" customHeight="1">
      <c r="A60" s="76" t="s">
        <v>547</v>
      </c>
      <c r="B60" s="76"/>
      <c r="C60" s="75" t="str">
        <f>VLOOKUP(A60,Tabelle2!$B$4:$D$250,2,FALSE)</f>
        <v>Erkennung beim Rückwärtsfahren</v>
      </c>
      <c r="D60" s="75"/>
      <c r="E60" s="75"/>
      <c r="F60" s="75"/>
      <c r="G60" s="75"/>
      <c r="H60" s="75"/>
      <c r="I60" s="75"/>
      <c r="J60" s="75"/>
      <c r="K60" s="75"/>
      <c r="L60" s="75"/>
      <c r="M60" s="75"/>
      <c r="N60" s="75" t="str">
        <f>VLOOKUP(A60,Tabelle2!$B$4:$D$250,3,FALSE)</f>
        <v>Verordnung (EU) 2019/2144</v>
      </c>
      <c r="O60" s="75"/>
      <c r="P60" s="75"/>
      <c r="Q60" s="75"/>
      <c r="R60" s="75"/>
      <c r="S60" s="75"/>
      <c r="T60" s="75"/>
      <c r="U60" s="75"/>
      <c r="V60" s="77"/>
      <c r="W60" s="77"/>
      <c r="X60" s="77"/>
    </row>
    <row r="61" spans="1:24" ht="21" customHeight="1">
      <c r="A61" s="79"/>
      <c r="B61" s="79"/>
      <c r="C61" s="80"/>
      <c r="D61" s="80"/>
      <c r="E61" s="80"/>
      <c r="F61" s="80"/>
      <c r="G61" s="80"/>
      <c r="H61" s="80"/>
      <c r="I61" s="80"/>
      <c r="J61" s="80"/>
      <c r="K61" s="80"/>
      <c r="L61" s="80"/>
      <c r="M61" s="80"/>
      <c r="N61" s="80" t="str">
        <f>IF(INDEX(Tabelle2!$D$4:$D$250,MATCH(A60,Tabelle2!$B$4:$B$250,0)+1,1)=0,"",INDEX(Tabelle2!$D$4:$D$250,MATCH(A60,Tabelle2!$B$4:$B$250,0)+1,1))</f>
        <v>UN-Regelung  Nr.  158</v>
      </c>
      <c r="O61" s="80"/>
      <c r="P61" s="80"/>
      <c r="Q61" s="80"/>
      <c r="R61" s="80"/>
      <c r="S61" s="80"/>
      <c r="T61" s="80"/>
      <c r="U61" s="80"/>
      <c r="V61" s="78"/>
      <c r="W61" s="78"/>
      <c r="X61" s="78"/>
    </row>
    <row r="62" spans="1:24" ht="21" customHeight="1">
      <c r="A62" s="76" t="s">
        <v>551</v>
      </c>
      <c r="B62" s="76"/>
      <c r="C62" s="75" t="str">
        <f>VLOOKUP(A62,Tabelle2!$B$4:$D$250,2,FALSE)</f>
        <v>Unmittelbarer Sichtbereich schwerer Nutzfahrzeuge</v>
      </c>
      <c r="D62" s="75"/>
      <c r="E62" s="75"/>
      <c r="F62" s="75"/>
      <c r="G62" s="75"/>
      <c r="H62" s="75"/>
      <c r="I62" s="75"/>
      <c r="J62" s="75"/>
      <c r="K62" s="75"/>
      <c r="L62" s="75"/>
      <c r="M62" s="75"/>
      <c r="N62" s="75" t="str">
        <f>VLOOKUP(A62,Tabelle2!$B$4:$D$250,3,FALSE)</f>
        <v>Verordnung (EU) 2019/2144</v>
      </c>
      <c r="O62" s="75"/>
      <c r="P62" s="75"/>
      <c r="Q62" s="75"/>
      <c r="R62" s="75"/>
      <c r="S62" s="75"/>
      <c r="T62" s="75"/>
      <c r="U62" s="75"/>
      <c r="V62" s="77"/>
      <c r="W62" s="77"/>
      <c r="X62" s="77"/>
    </row>
    <row r="63" spans="1:24" ht="21" customHeight="1">
      <c r="A63" s="79"/>
      <c r="B63" s="79"/>
      <c r="C63" s="80"/>
      <c r="D63" s="80"/>
      <c r="E63" s="80"/>
      <c r="F63" s="80"/>
      <c r="G63" s="80"/>
      <c r="H63" s="80"/>
      <c r="I63" s="80"/>
      <c r="J63" s="80"/>
      <c r="K63" s="80"/>
      <c r="L63" s="80"/>
      <c r="M63" s="80"/>
      <c r="N63" s="80" t="str">
        <f>IF(INDEX(Tabelle2!$D$4:$D$250,MATCH(A62,Tabelle2!$B$4:$B$250,0)+1,1)=0,"",INDEX(Tabelle2!$D$4:$D$250,MATCH(A62,Tabelle2!$B$4:$B$250,0)+1,1))</f>
        <v/>
      </c>
      <c r="O63" s="80"/>
      <c r="P63" s="80"/>
      <c r="Q63" s="80"/>
      <c r="R63" s="80"/>
      <c r="S63" s="80"/>
      <c r="T63" s="80"/>
      <c r="U63" s="80"/>
      <c r="V63" s="78"/>
      <c r="W63" s="78"/>
      <c r="X63" s="78"/>
    </row>
    <row r="64" spans="1:24" ht="21" customHeight="1">
      <c r="A64" s="76" t="s">
        <v>553</v>
      </c>
      <c r="B64" s="76"/>
      <c r="C64" s="75" t="str">
        <f>VLOOKUP(A64,Tabelle2!$B$4:$D$250,2,FALSE)</f>
        <v>Sicherheitsglas</v>
      </c>
      <c r="D64" s="75"/>
      <c r="E64" s="75"/>
      <c r="F64" s="75"/>
      <c r="G64" s="75"/>
      <c r="H64" s="75"/>
      <c r="I64" s="75"/>
      <c r="J64" s="75"/>
      <c r="K64" s="75"/>
      <c r="L64" s="75"/>
      <c r="M64" s="75"/>
      <c r="N64" s="75" t="str">
        <f>VLOOKUP(A64,Tabelle2!$B$4:$D$250,3,FALSE)</f>
        <v>Verordnung (EU) 2019/2144</v>
      </c>
      <c r="O64" s="75"/>
      <c r="P64" s="75"/>
      <c r="Q64" s="75"/>
      <c r="R64" s="75"/>
      <c r="S64" s="75"/>
      <c r="T64" s="75"/>
      <c r="U64" s="75"/>
      <c r="V64" s="77"/>
      <c r="W64" s="77"/>
      <c r="X64" s="77"/>
    </row>
    <row r="65" spans="1:24" ht="21" customHeight="1">
      <c r="A65" s="79"/>
      <c r="B65" s="79"/>
      <c r="C65" s="80"/>
      <c r="D65" s="80"/>
      <c r="E65" s="80"/>
      <c r="F65" s="80"/>
      <c r="G65" s="80"/>
      <c r="H65" s="80"/>
      <c r="I65" s="80"/>
      <c r="J65" s="80"/>
      <c r="K65" s="80"/>
      <c r="L65" s="80"/>
      <c r="M65" s="80"/>
      <c r="N65" s="80" t="str">
        <f>IF(INDEX(Tabelle2!$D$4:$D$250,MATCH(A64,Tabelle2!$B$4:$B$250,0)+1,1)=0,"",INDEX(Tabelle2!$D$4:$D$250,MATCH(A64,Tabelle2!$B$4:$B$250,0)+1,1))</f>
        <v>UN-Regelung  Nr.  43, ÄS 01</v>
      </c>
      <c r="O65" s="80"/>
      <c r="P65" s="80"/>
      <c r="Q65" s="80"/>
      <c r="R65" s="80"/>
      <c r="S65" s="80"/>
      <c r="T65" s="80"/>
      <c r="U65" s="80"/>
      <c r="V65" s="78"/>
      <c r="W65" s="78"/>
      <c r="X65" s="78"/>
    </row>
    <row r="66" spans="1:24" ht="21" customHeight="1">
      <c r="A66" s="76" t="s">
        <v>554</v>
      </c>
      <c r="B66" s="76"/>
      <c r="C66" s="75" t="str">
        <f>VLOOKUP(A66,Tabelle2!$B$4:$D$250,2,FALSE)</f>
        <v>Entfrostung/Trocknung</v>
      </c>
      <c r="D66" s="75"/>
      <c r="E66" s="75"/>
      <c r="F66" s="75"/>
      <c r="G66" s="75"/>
      <c r="H66" s="75"/>
      <c r="I66" s="75"/>
      <c r="J66" s="75"/>
      <c r="K66" s="75"/>
      <c r="L66" s="75"/>
      <c r="M66" s="75"/>
      <c r="N66" s="75" t="str">
        <f>VLOOKUP(A66,Tabelle2!$B$4:$D$250,3,FALSE)</f>
        <v>Verordnung (EU) 2019/2144</v>
      </c>
      <c r="O66" s="75"/>
      <c r="P66" s="75"/>
      <c r="Q66" s="75"/>
      <c r="R66" s="75"/>
      <c r="S66" s="75"/>
      <c r="T66" s="75"/>
      <c r="U66" s="75"/>
      <c r="V66" s="77"/>
      <c r="W66" s="77"/>
      <c r="X66" s="77"/>
    </row>
    <row r="67" spans="1:24" ht="21" customHeight="1">
      <c r="A67" s="79"/>
      <c r="B67" s="79"/>
      <c r="C67" s="80"/>
      <c r="D67" s="80"/>
      <c r="E67" s="80"/>
      <c r="F67" s="80"/>
      <c r="G67" s="80"/>
      <c r="H67" s="80"/>
      <c r="I67" s="80"/>
      <c r="J67" s="80"/>
      <c r="K67" s="80"/>
      <c r="L67" s="80"/>
      <c r="M67" s="80"/>
      <c r="N67" s="80" t="str">
        <f>IF(INDEX(Tabelle2!$D$4:$D$250,MATCH(A66,Tabelle2!$B$4:$B$250,0)+1,1)=0,"",INDEX(Tabelle2!$D$4:$D$250,MATCH(A66,Tabelle2!$B$4:$B$250,0)+1,1))</f>
        <v>Verordnung  (EU)  2021/535, Anhang  VI</v>
      </c>
      <c r="O67" s="80"/>
      <c r="P67" s="80"/>
      <c r="Q67" s="80"/>
      <c r="R67" s="80"/>
      <c r="S67" s="80"/>
      <c r="T67" s="80"/>
      <c r="U67" s="80"/>
      <c r="V67" s="78"/>
      <c r="W67" s="78"/>
      <c r="X67" s="78"/>
    </row>
    <row r="68" spans="1:24" ht="21" customHeight="1">
      <c r="A68" s="76" t="s">
        <v>556</v>
      </c>
      <c r="B68" s="76"/>
      <c r="C68" s="75" t="str">
        <f>VLOOKUP(A68,Tabelle2!$B$4:$D$250,2,FALSE)</f>
        <v>Scheibenwischer/-wascher</v>
      </c>
      <c r="D68" s="75"/>
      <c r="E68" s="75"/>
      <c r="F68" s="75"/>
      <c r="G68" s="75"/>
      <c r="H68" s="75"/>
      <c r="I68" s="75"/>
      <c r="J68" s="75"/>
      <c r="K68" s="75"/>
      <c r="L68" s="75"/>
      <c r="M68" s="75"/>
      <c r="N68" s="75" t="str">
        <f>VLOOKUP(A68,Tabelle2!$B$4:$D$250,3,FALSE)</f>
        <v>Verordnung (EU) 2019/2144</v>
      </c>
      <c r="O68" s="75"/>
      <c r="P68" s="75"/>
      <c r="Q68" s="75"/>
      <c r="R68" s="75"/>
      <c r="S68" s="75"/>
      <c r="T68" s="75"/>
      <c r="U68" s="75"/>
      <c r="V68" s="77"/>
      <c r="W68" s="77"/>
      <c r="X68" s="77"/>
    </row>
    <row r="69" spans="1:24" ht="21" customHeight="1">
      <c r="A69" s="79"/>
      <c r="B69" s="79"/>
      <c r="C69" s="80"/>
      <c r="D69" s="80"/>
      <c r="E69" s="80"/>
      <c r="F69" s="80"/>
      <c r="G69" s="80"/>
      <c r="H69" s="80"/>
      <c r="I69" s="80"/>
      <c r="J69" s="80"/>
      <c r="K69" s="80"/>
      <c r="L69" s="80"/>
      <c r="M69" s="80"/>
      <c r="N69" s="80" t="str">
        <f>IF(INDEX(Tabelle2!$D$4:$D$250,MATCH(A68,Tabelle2!$B$4:$B$250,0)+1,1)=0,"",INDEX(Tabelle2!$D$4:$D$250,MATCH(A68,Tabelle2!$B$4:$B$250,0)+1,1))</f>
        <v>Verordnung  (EU)  2021/535, Anhang  IV</v>
      </c>
      <c r="O69" s="80"/>
      <c r="P69" s="80"/>
      <c r="Q69" s="80"/>
      <c r="R69" s="80"/>
      <c r="S69" s="80"/>
      <c r="T69" s="80"/>
      <c r="U69" s="80"/>
      <c r="V69" s="78"/>
      <c r="W69" s="78"/>
      <c r="X69" s="78"/>
    </row>
    <row r="70" spans="1:24" ht="21" customHeight="1">
      <c r="A70" s="76" t="s">
        <v>558</v>
      </c>
      <c r="B70" s="76"/>
      <c r="C70" s="75" t="str">
        <f>VLOOKUP(A70,Tabelle2!$B$4:$D$250,2,FALSE)</f>
        <v>Einrichtungen für indirekte Sicht</v>
      </c>
      <c r="D70" s="75"/>
      <c r="E70" s="75"/>
      <c r="F70" s="75"/>
      <c r="G70" s="75"/>
      <c r="H70" s="75"/>
      <c r="I70" s="75"/>
      <c r="J70" s="75"/>
      <c r="K70" s="75"/>
      <c r="L70" s="75"/>
      <c r="M70" s="75"/>
      <c r="N70" s="75" t="str">
        <f>VLOOKUP(A70,Tabelle2!$B$4:$D$250,3,FALSE)</f>
        <v>Verordnung (EU) 2019/2144</v>
      </c>
      <c r="O70" s="75"/>
      <c r="P70" s="75"/>
      <c r="Q70" s="75"/>
      <c r="R70" s="75"/>
      <c r="S70" s="75"/>
      <c r="T70" s="75"/>
      <c r="U70" s="75"/>
      <c r="V70" s="77"/>
      <c r="W70" s="77"/>
      <c r="X70" s="77"/>
    </row>
    <row r="71" spans="1:24" ht="21" customHeight="1">
      <c r="A71" s="79"/>
      <c r="B71" s="79"/>
      <c r="C71" s="80"/>
      <c r="D71" s="80"/>
      <c r="E71" s="80"/>
      <c r="F71" s="80"/>
      <c r="G71" s="80"/>
      <c r="H71" s="80"/>
      <c r="I71" s="80"/>
      <c r="J71" s="80"/>
      <c r="K71" s="80"/>
      <c r="L71" s="80"/>
      <c r="M71" s="80"/>
      <c r="N71" s="80" t="str">
        <f>IF(INDEX(Tabelle2!$D$4:$D$250,MATCH(A70,Tabelle2!$B$4:$B$250,0)+1,1)=0,"",INDEX(Tabelle2!$D$4:$D$250,MATCH(A70,Tabelle2!$B$4:$B$250,0)+1,1))</f>
        <v>UN-Regelung  Nr.  46, ÄS 04</v>
      </c>
      <c r="O71" s="80"/>
      <c r="P71" s="80"/>
      <c r="Q71" s="80"/>
      <c r="R71" s="80"/>
      <c r="S71" s="80"/>
      <c r="T71" s="80"/>
      <c r="U71" s="80"/>
      <c r="V71" s="78"/>
      <c r="W71" s="78"/>
      <c r="X71" s="78"/>
    </row>
    <row r="72" spans="1:24" ht="21" customHeight="1">
      <c r="A72" s="76" t="s">
        <v>560</v>
      </c>
      <c r="B72" s="76"/>
      <c r="C72" s="75" t="str">
        <f>VLOOKUP(A72,Tabelle2!$B$4:$D$250,2,FALSE)</f>
        <v>Akustische Fahrzeug-Warnsysteme</v>
      </c>
      <c r="D72" s="75"/>
      <c r="E72" s="75"/>
      <c r="F72" s="75"/>
      <c r="G72" s="75"/>
      <c r="H72" s="75"/>
      <c r="I72" s="75"/>
      <c r="J72" s="75"/>
      <c r="K72" s="75"/>
      <c r="L72" s="75"/>
      <c r="M72" s="75"/>
      <c r="N72" s="75" t="str">
        <f>VLOOKUP(A72,Tabelle2!$B$4:$D$250,3,FALSE)</f>
        <v>Verordnung (EU) Nr. 540/2014</v>
      </c>
      <c r="O72" s="75"/>
      <c r="P72" s="75"/>
      <c r="Q72" s="75"/>
      <c r="R72" s="75"/>
      <c r="S72" s="75"/>
      <c r="T72" s="75"/>
      <c r="U72" s="75"/>
      <c r="V72" s="77"/>
      <c r="W72" s="77"/>
      <c r="X72" s="77"/>
    </row>
    <row r="73" spans="1:24" ht="21" customHeight="1">
      <c r="A73" s="79"/>
      <c r="B73" s="79"/>
      <c r="C73" s="80"/>
      <c r="D73" s="80"/>
      <c r="E73" s="80"/>
      <c r="F73" s="80"/>
      <c r="G73" s="80"/>
      <c r="H73" s="80"/>
      <c r="I73" s="80"/>
      <c r="J73" s="80"/>
      <c r="K73" s="80"/>
      <c r="L73" s="80"/>
      <c r="M73" s="80"/>
      <c r="N73" s="80" t="str">
        <f>IF(INDEX(Tabelle2!$D$4:$D$250,MATCH(A72,Tabelle2!$B$4:$B$250,0)+1,1)=0,"",INDEX(Tabelle2!$D$4:$D$250,MATCH(A72,Tabelle2!$B$4:$B$250,0)+1,1))</f>
        <v/>
      </c>
      <c r="O73" s="80"/>
      <c r="P73" s="80"/>
      <c r="Q73" s="80"/>
      <c r="R73" s="80"/>
      <c r="S73" s="80"/>
      <c r="T73" s="80"/>
      <c r="U73" s="80"/>
      <c r="V73" s="78"/>
      <c r="W73" s="78"/>
      <c r="X73" s="78"/>
    </row>
    <row r="74" spans="1:24" ht="32.1" customHeight="1">
      <c r="A74" s="84" t="s">
        <v>563</v>
      </c>
      <c r="B74" s="85"/>
      <c r="C74" s="86" t="str">
        <f>VLOOKUP(A74,Tabelle2!$B$4:$D$250,2,FALSE)</f>
        <v>FAHRGESTELL, BREMSEN, REIFEN UND LENKUNG</v>
      </c>
      <c r="D74" s="87"/>
      <c r="E74" s="87"/>
      <c r="F74" s="87"/>
      <c r="G74" s="87"/>
      <c r="H74" s="87"/>
      <c r="I74" s="87"/>
      <c r="J74" s="87"/>
      <c r="K74" s="87"/>
      <c r="L74" s="87"/>
      <c r="M74" s="87"/>
      <c r="N74" s="87">
        <f>VLOOKUP(A74,Tabelle2!$B$4:$D$250,3,FALSE)</f>
        <v>0</v>
      </c>
      <c r="O74" s="87"/>
      <c r="P74" s="87"/>
      <c r="Q74" s="87"/>
      <c r="R74" s="87"/>
      <c r="S74" s="87"/>
      <c r="T74" s="87"/>
      <c r="U74" s="87"/>
      <c r="V74" s="87"/>
      <c r="W74" s="87"/>
      <c r="X74" s="88"/>
    </row>
    <row r="75" spans="1:24" ht="21" customHeight="1">
      <c r="A75" s="76" t="s">
        <v>565</v>
      </c>
      <c r="B75" s="76"/>
      <c r="C75" s="75" t="str">
        <f>VLOOKUP(A75,Tabelle2!$B$4:$D$250,2,FALSE)</f>
        <v>Lenkanlagen</v>
      </c>
      <c r="D75" s="75"/>
      <c r="E75" s="75"/>
      <c r="F75" s="75"/>
      <c r="G75" s="75"/>
      <c r="H75" s="75"/>
      <c r="I75" s="75"/>
      <c r="J75" s="75"/>
      <c r="K75" s="75"/>
      <c r="L75" s="75"/>
      <c r="M75" s="75"/>
      <c r="N75" s="75" t="str">
        <f>VLOOKUP(A75,Tabelle2!$B$4:$D$250,3,FALSE)</f>
        <v>Verordnung (EU) 2019/2144</v>
      </c>
      <c r="O75" s="75"/>
      <c r="P75" s="75"/>
      <c r="Q75" s="75"/>
      <c r="R75" s="75"/>
      <c r="S75" s="75"/>
      <c r="T75" s="75"/>
      <c r="U75" s="75"/>
      <c r="V75" s="77"/>
      <c r="W75" s="77"/>
      <c r="X75" s="77"/>
    </row>
    <row r="76" spans="1:24" ht="21" customHeight="1">
      <c r="A76" s="79"/>
      <c r="B76" s="79"/>
      <c r="C76" s="80"/>
      <c r="D76" s="80"/>
      <c r="E76" s="80"/>
      <c r="F76" s="80"/>
      <c r="G76" s="80"/>
      <c r="H76" s="80"/>
      <c r="I76" s="80"/>
      <c r="J76" s="80"/>
      <c r="K76" s="80"/>
      <c r="L76" s="80"/>
      <c r="M76" s="80"/>
      <c r="N76" s="80" t="str">
        <f>IF(INDEX(Tabelle2!$D$4:$D$250,MATCH(A75,Tabelle2!$B$4:$B$250,0)+1,1)=0,"",INDEX(Tabelle2!$D$4:$D$250,MATCH(A75,Tabelle2!$B$4:$B$250,0)+1,1))</f>
        <v>UN-Regelung  Nr.  79, ÄS 03</v>
      </c>
      <c r="O76" s="80"/>
      <c r="P76" s="80"/>
      <c r="Q76" s="80"/>
      <c r="R76" s="80"/>
      <c r="S76" s="80"/>
      <c r="T76" s="80"/>
      <c r="U76" s="80"/>
      <c r="V76" s="78"/>
      <c r="W76" s="78"/>
      <c r="X76" s="78"/>
    </row>
    <row r="77" spans="1:24" ht="21" customHeight="1">
      <c r="A77" s="76" t="s">
        <v>566</v>
      </c>
      <c r="B77" s="76"/>
      <c r="C77" s="75" t="str">
        <f>VLOOKUP(A77,Tabelle2!$B$4:$D$250,2,FALSE)</f>
        <v>Spurhaltewarnung</v>
      </c>
      <c r="D77" s="75"/>
      <c r="E77" s="75"/>
      <c r="F77" s="75"/>
      <c r="G77" s="75"/>
      <c r="H77" s="75"/>
      <c r="I77" s="75"/>
      <c r="J77" s="75"/>
      <c r="K77" s="75"/>
      <c r="L77" s="75"/>
      <c r="M77" s="75"/>
      <c r="N77" s="75" t="str">
        <f>VLOOKUP(A77,Tabelle2!$B$4:$D$250,3,FALSE)</f>
        <v>Verordnung (EU) 2019/2144</v>
      </c>
      <c r="O77" s="75"/>
      <c r="P77" s="75"/>
      <c r="Q77" s="75"/>
      <c r="R77" s="75"/>
      <c r="S77" s="75"/>
      <c r="T77" s="75"/>
      <c r="U77" s="75"/>
      <c r="V77" s="77"/>
      <c r="W77" s="77"/>
      <c r="X77" s="77"/>
    </row>
    <row r="78" spans="1:24" ht="21" customHeight="1">
      <c r="A78" s="79"/>
      <c r="B78" s="79"/>
      <c r="C78" s="80"/>
      <c r="D78" s="80"/>
      <c r="E78" s="80"/>
      <c r="F78" s="80"/>
      <c r="G78" s="80"/>
      <c r="H78" s="80"/>
      <c r="I78" s="80"/>
      <c r="J78" s="80"/>
      <c r="K78" s="80"/>
      <c r="L78" s="80"/>
      <c r="M78" s="80"/>
      <c r="N78" s="80" t="str">
        <f>IF(INDEX(Tabelle2!$D$4:$D$250,MATCH(A77,Tabelle2!$B$4:$B$250,0)+1,1)=0,"",INDEX(Tabelle2!$D$4:$D$250,MATCH(A77,Tabelle2!$B$4:$B$250,0)+1,1))</f>
        <v>UN-Regelung  Nr.  130</v>
      </c>
      <c r="O78" s="80"/>
      <c r="P78" s="80"/>
      <c r="Q78" s="80"/>
      <c r="R78" s="80"/>
      <c r="S78" s="80"/>
      <c r="T78" s="80"/>
      <c r="U78" s="80"/>
      <c r="V78" s="78"/>
      <c r="W78" s="78"/>
      <c r="X78" s="78"/>
    </row>
    <row r="79" spans="1:24" ht="21" customHeight="1">
      <c r="A79" s="76" t="s">
        <v>570</v>
      </c>
      <c r="B79" s="76"/>
      <c r="C79" s="75" t="str">
        <f>VLOOKUP(A79,Tabelle2!$B$4:$D$250,2,FALSE)</f>
        <v>Bremssystem</v>
      </c>
      <c r="D79" s="75"/>
      <c r="E79" s="75"/>
      <c r="F79" s="75"/>
      <c r="G79" s="75"/>
      <c r="H79" s="75"/>
      <c r="I79" s="75"/>
      <c r="J79" s="75"/>
      <c r="K79" s="75"/>
      <c r="L79" s="75"/>
      <c r="M79" s="75"/>
      <c r="N79" s="75" t="str">
        <f>VLOOKUP(A79,Tabelle2!$B$4:$D$250,3,FALSE)</f>
        <v>Verordnung (EU) 2019/2144</v>
      </c>
      <c r="O79" s="75"/>
      <c r="P79" s="75"/>
      <c r="Q79" s="75"/>
      <c r="R79" s="75"/>
      <c r="S79" s="75"/>
      <c r="T79" s="75"/>
      <c r="U79" s="75"/>
      <c r="V79" s="77"/>
      <c r="W79" s="77"/>
      <c r="X79" s="77"/>
    </row>
    <row r="80" spans="1:24" ht="31.5" customHeight="1">
      <c r="A80" s="79"/>
      <c r="B80" s="79"/>
      <c r="C80" s="80"/>
      <c r="D80" s="80"/>
      <c r="E80" s="80"/>
      <c r="F80" s="80"/>
      <c r="G80" s="80"/>
      <c r="H80" s="80"/>
      <c r="I80" s="80"/>
      <c r="J80" s="80"/>
      <c r="K80" s="80"/>
      <c r="L80" s="80"/>
      <c r="M80" s="80"/>
      <c r="N80" s="80" t="str">
        <f>IF(INDEX(Tabelle2!$D$4:$D$250,MATCH(A79,Tabelle2!$B$4:$B$250,0)+1,1)=0,"",INDEX(Tabelle2!$D$4:$D$250,MATCH(A79,Tabelle2!$B$4:$B$250,0)+1,1))</f>
        <v>UN-Regelung  Nr.  13, ÄS 11
UN-Regelung  Nr.  13-H</v>
      </c>
      <c r="O80" s="80"/>
      <c r="P80" s="80"/>
      <c r="Q80" s="80"/>
      <c r="R80" s="80"/>
      <c r="S80" s="80"/>
      <c r="T80" s="80"/>
      <c r="U80" s="80"/>
      <c r="V80" s="78"/>
      <c r="W80" s="78"/>
      <c r="X80" s="78"/>
    </row>
    <row r="81" spans="1:24" ht="21" customHeight="1">
      <c r="A81" s="76" t="s">
        <v>572</v>
      </c>
      <c r="B81" s="76"/>
      <c r="C81" s="75" t="str">
        <f>VLOOKUP(A81,Tabelle2!$B$4:$D$250,2,FALSE)</f>
        <v>Ersatzteile für Bremsen</v>
      </c>
      <c r="D81" s="75"/>
      <c r="E81" s="75"/>
      <c r="F81" s="75"/>
      <c r="G81" s="75"/>
      <c r="H81" s="75"/>
      <c r="I81" s="75"/>
      <c r="J81" s="75"/>
      <c r="K81" s="75"/>
      <c r="L81" s="75"/>
      <c r="M81" s="75"/>
      <c r="N81" s="75" t="str">
        <f>VLOOKUP(A81,Tabelle2!$B$4:$D$250,3,FALSE)</f>
        <v>Verordnung (EU) 2019/2144</v>
      </c>
      <c r="O81" s="75"/>
      <c r="P81" s="75"/>
      <c r="Q81" s="75"/>
      <c r="R81" s="75"/>
      <c r="S81" s="75"/>
      <c r="T81" s="75"/>
      <c r="U81" s="75"/>
      <c r="V81" s="77"/>
      <c r="W81" s="77"/>
      <c r="X81" s="77"/>
    </row>
    <row r="82" spans="1:24" ht="21" customHeight="1">
      <c r="A82" s="79"/>
      <c r="B82" s="79"/>
      <c r="C82" s="80"/>
      <c r="D82" s="80"/>
      <c r="E82" s="80"/>
      <c r="F82" s="80"/>
      <c r="G82" s="80"/>
      <c r="H82" s="80"/>
      <c r="I82" s="80"/>
      <c r="J82" s="80"/>
      <c r="K82" s="80"/>
      <c r="L82" s="80"/>
      <c r="M82" s="80"/>
      <c r="N82" s="80" t="str">
        <f>IF(INDEX(Tabelle2!$D$4:$D$250,MATCH(A81,Tabelle2!$B$4:$B$250,0)+1,1)=0,"",INDEX(Tabelle2!$D$4:$D$250,MATCH(A81,Tabelle2!$B$4:$B$250,0)+1,1))</f>
        <v>UN-Regelung  Nr.  90, ÄS 02</v>
      </c>
      <c r="O82" s="80"/>
      <c r="P82" s="80"/>
      <c r="Q82" s="80"/>
      <c r="R82" s="80"/>
      <c r="S82" s="80"/>
      <c r="T82" s="80"/>
      <c r="U82" s="80"/>
      <c r="V82" s="78"/>
      <c r="W82" s="78"/>
      <c r="X82" s="78"/>
    </row>
    <row r="83" spans="1:24" ht="21" customHeight="1">
      <c r="A83" s="76" t="s">
        <v>576</v>
      </c>
      <c r="B83" s="76"/>
      <c r="C83" s="75" t="str">
        <f>VLOOKUP(A83,Tabelle2!$B$4:$D$250,2,FALSE)</f>
        <v>Fahrdynamik-Regelsystem</v>
      </c>
      <c r="D83" s="75"/>
      <c r="E83" s="75"/>
      <c r="F83" s="75"/>
      <c r="G83" s="75"/>
      <c r="H83" s="75"/>
      <c r="I83" s="75"/>
      <c r="J83" s="75"/>
      <c r="K83" s="75"/>
      <c r="L83" s="75"/>
      <c r="M83" s="75"/>
      <c r="N83" s="75" t="str">
        <f>VLOOKUP(A83,Tabelle2!$B$4:$D$250,3,FALSE)</f>
        <v>Verordnung (EU) 2019/2144</v>
      </c>
      <c r="O83" s="75"/>
      <c r="P83" s="75"/>
      <c r="Q83" s="75"/>
      <c r="R83" s="75"/>
      <c r="S83" s="75"/>
      <c r="T83" s="75"/>
      <c r="U83" s="75"/>
      <c r="V83" s="77"/>
      <c r="W83" s="77"/>
      <c r="X83" s="77"/>
    </row>
    <row r="84" spans="1:24" ht="33" customHeight="1">
      <c r="A84" s="79"/>
      <c r="B84" s="79"/>
      <c r="C84" s="80"/>
      <c r="D84" s="80"/>
      <c r="E84" s="80"/>
      <c r="F84" s="80"/>
      <c r="G84" s="80"/>
      <c r="H84" s="80"/>
      <c r="I84" s="80"/>
      <c r="J84" s="80"/>
      <c r="K84" s="80"/>
      <c r="L84" s="80"/>
      <c r="M84" s="80"/>
      <c r="N84" s="80" t="str">
        <f>IF(INDEX(Tabelle2!$D$4:$D$250,MATCH(A83,Tabelle2!$B$4:$B$250,0)+1,1)=0,"",INDEX(Tabelle2!$D$4:$D$250,MATCH(A83,Tabelle2!$B$4:$B$250,0)+1,1))</f>
        <v xml:space="preserve">UN-Regelung  Nr.  13, ÄS 11
UN-Regelung  Nr.  140 </v>
      </c>
      <c r="O84" s="80"/>
      <c r="P84" s="80"/>
      <c r="Q84" s="80"/>
      <c r="R84" s="80"/>
      <c r="S84" s="80"/>
      <c r="T84" s="80"/>
      <c r="U84" s="80"/>
      <c r="V84" s="78"/>
      <c r="W84" s="78"/>
      <c r="X84" s="78"/>
    </row>
    <row r="85" spans="1:24" ht="32.25" customHeight="1">
      <c r="A85" s="76" t="s">
        <v>578</v>
      </c>
      <c r="B85" s="76"/>
      <c r="C85" s="75" t="str">
        <f>VLOOKUP(A85,Tabelle2!$B$4:$D$250,2,FALSE)</f>
        <v>Hochentwickelte Notbrems-Assistenzsysteme an schweren Nutzfahrzeugen</v>
      </c>
      <c r="D85" s="75"/>
      <c r="E85" s="75"/>
      <c r="F85" s="75"/>
      <c r="G85" s="75"/>
      <c r="H85" s="75"/>
      <c r="I85" s="75"/>
      <c r="J85" s="75"/>
      <c r="K85" s="75"/>
      <c r="L85" s="75"/>
      <c r="M85" s="75"/>
      <c r="N85" s="75" t="str">
        <f>VLOOKUP(A85,Tabelle2!$B$4:$D$250,3,FALSE)</f>
        <v>Verordnung (EU) 2019/2144</v>
      </c>
      <c r="O85" s="75"/>
      <c r="P85" s="75"/>
      <c r="Q85" s="75"/>
      <c r="R85" s="75"/>
      <c r="S85" s="75"/>
      <c r="T85" s="75"/>
      <c r="U85" s="75"/>
      <c r="V85" s="77"/>
      <c r="W85" s="77"/>
      <c r="X85" s="77"/>
    </row>
    <row r="86" spans="1:24" ht="21" customHeight="1">
      <c r="A86" s="79"/>
      <c r="B86" s="79"/>
      <c r="C86" s="80"/>
      <c r="D86" s="80"/>
      <c r="E86" s="80"/>
      <c r="F86" s="80"/>
      <c r="G86" s="80"/>
      <c r="H86" s="80"/>
      <c r="I86" s="80"/>
      <c r="J86" s="80"/>
      <c r="K86" s="80"/>
      <c r="L86" s="80"/>
      <c r="M86" s="80"/>
      <c r="N86" s="80" t="str">
        <f>IF(INDEX(Tabelle2!$D$4:$D$250,MATCH(A85,Tabelle2!$B$4:$B$250,0)+1,1)=0,"",INDEX(Tabelle2!$D$4:$D$250,MATCH(A85,Tabelle2!$B$4:$B$250,0)+1,1))</f>
        <v>UN-Regelung  Nr.  131, ÄS 01</v>
      </c>
      <c r="O86" s="80"/>
      <c r="P86" s="80"/>
      <c r="Q86" s="80"/>
      <c r="R86" s="80"/>
      <c r="S86" s="80"/>
      <c r="T86" s="80"/>
      <c r="U86" s="80"/>
      <c r="V86" s="78"/>
      <c r="W86" s="78"/>
      <c r="X86" s="78"/>
    </row>
    <row r="87" spans="1:24" ht="21" customHeight="1">
      <c r="A87" s="76" t="s">
        <v>582</v>
      </c>
      <c r="B87" s="76"/>
      <c r="C87" s="75" t="str">
        <f>VLOOKUP(A87,Tabelle2!$B$4:$D$250,2,FALSE)</f>
        <v>Sicherheit und Umweltverträglichkeit der Reifen</v>
      </c>
      <c r="D87" s="75"/>
      <c r="E87" s="75"/>
      <c r="F87" s="75"/>
      <c r="G87" s="75"/>
      <c r="H87" s="75"/>
      <c r="I87" s="75"/>
      <c r="J87" s="75"/>
      <c r="K87" s="75"/>
      <c r="L87" s="75"/>
      <c r="M87" s="75"/>
      <c r="N87" s="75" t="str">
        <f>VLOOKUP(A87,Tabelle2!$B$4:$D$250,3,FALSE)</f>
        <v>Verordnung (EU) 2019/2144</v>
      </c>
      <c r="O87" s="75"/>
      <c r="P87" s="75"/>
      <c r="Q87" s="75"/>
      <c r="R87" s="75"/>
      <c r="S87" s="75"/>
      <c r="T87" s="75"/>
      <c r="U87" s="75"/>
      <c r="V87" s="77"/>
      <c r="W87" s="77"/>
      <c r="X87" s="77"/>
    </row>
    <row r="88" spans="1:24" ht="45" customHeight="1">
      <c r="A88" s="79"/>
      <c r="B88" s="79"/>
      <c r="C88" s="80"/>
      <c r="D88" s="80"/>
      <c r="E88" s="80"/>
      <c r="F88" s="80"/>
      <c r="G88" s="80"/>
      <c r="H88" s="80"/>
      <c r="I88" s="80"/>
      <c r="J88" s="80"/>
      <c r="K88" s="80"/>
      <c r="L88" s="80"/>
      <c r="M88" s="80"/>
      <c r="N88" s="80" t="str">
        <f>IF(INDEX(Tabelle2!$D$4:$D$250,MATCH(A87,Tabelle2!$B$4:$B$250,0)+1,1)=0,"",INDEX(Tabelle2!$D$4:$D$250,MATCH(A87,Tabelle2!$B$4:$B$250,0)+1,1))</f>
        <v>UN-Regelung  Nr.  30, ÄS 02
UN-Regelung  Nr.  54
UN-Regelung  Nr.  117, ÄS 02</v>
      </c>
      <c r="O88" s="80"/>
      <c r="P88" s="80"/>
      <c r="Q88" s="80"/>
      <c r="R88" s="80"/>
      <c r="S88" s="80"/>
      <c r="T88" s="80"/>
      <c r="U88" s="80"/>
      <c r="V88" s="78"/>
      <c r="W88" s="78"/>
      <c r="X88" s="78"/>
    </row>
    <row r="89" spans="1:24" ht="21" customHeight="1">
      <c r="A89" s="76" t="s">
        <v>586</v>
      </c>
      <c r="B89" s="76"/>
      <c r="C89" s="75" t="str">
        <f>VLOOKUP(A89,Tabelle2!$B$4:$D$250,2,FALSE)</f>
        <v>Luftreifen, runderneuert</v>
      </c>
      <c r="D89" s="75"/>
      <c r="E89" s="75"/>
      <c r="F89" s="75"/>
      <c r="G89" s="75"/>
      <c r="H89" s="75"/>
      <c r="I89" s="75"/>
      <c r="J89" s="75"/>
      <c r="K89" s="75"/>
      <c r="L89" s="75"/>
      <c r="M89" s="75"/>
      <c r="N89" s="75" t="str">
        <f>VLOOKUP(A89,Tabelle2!$B$4:$D$250,3,FALSE)</f>
        <v>Verordnung (EU) 2019/2144</v>
      </c>
      <c r="O89" s="75"/>
      <c r="P89" s="75"/>
      <c r="Q89" s="75"/>
      <c r="R89" s="75"/>
      <c r="S89" s="75"/>
      <c r="T89" s="75"/>
      <c r="U89" s="75"/>
      <c r="V89" s="77"/>
      <c r="W89" s="77"/>
      <c r="X89" s="77"/>
    </row>
    <row r="90" spans="1:24" ht="31.5" customHeight="1">
      <c r="A90" s="79"/>
      <c r="B90" s="79"/>
      <c r="C90" s="80"/>
      <c r="D90" s="80"/>
      <c r="E90" s="80"/>
      <c r="F90" s="80"/>
      <c r="G90" s="80"/>
      <c r="H90" s="80"/>
      <c r="I90" s="80"/>
      <c r="J90" s="80"/>
      <c r="K90" s="80"/>
      <c r="L90" s="80"/>
      <c r="M90" s="80"/>
      <c r="N90" s="80" t="str">
        <f>IF(INDEX(Tabelle2!$D$4:$D$250,MATCH(A89,Tabelle2!$B$4:$B$250,0)+1,1)=0,"",INDEX(Tabelle2!$D$4:$D$250,MATCH(A89,Tabelle2!$B$4:$B$250,0)+1,1))</f>
        <v>UN-Regelung  Nr.  108
UN-Regelung  Nr.  109</v>
      </c>
      <c r="O90" s="80"/>
      <c r="P90" s="80"/>
      <c r="Q90" s="80"/>
      <c r="R90" s="80"/>
      <c r="S90" s="80"/>
      <c r="T90" s="80"/>
      <c r="U90" s="80"/>
      <c r="V90" s="78"/>
      <c r="W90" s="78"/>
      <c r="X90" s="78"/>
    </row>
    <row r="91" spans="1:24" ht="30" customHeight="1">
      <c r="A91" s="76" t="s">
        <v>590</v>
      </c>
      <c r="B91" s="76"/>
      <c r="C91" s="75" t="str">
        <f>VLOOKUP(A91,Tabelle2!$B$4:$D$250,2,FALSE)</f>
        <v>Reifendrucküberwachungssystem für schwere Nutzfahrzeuge</v>
      </c>
      <c r="D91" s="75"/>
      <c r="E91" s="75"/>
      <c r="F91" s="75"/>
      <c r="G91" s="75"/>
      <c r="H91" s="75"/>
      <c r="I91" s="75"/>
      <c r="J91" s="75"/>
      <c r="K91" s="75"/>
      <c r="L91" s="75"/>
      <c r="M91" s="75"/>
      <c r="N91" s="75" t="str">
        <f>VLOOKUP(A91,Tabelle2!$B$4:$D$250,3,FALSE)</f>
        <v>Verordnung (EU) 2019/2144</v>
      </c>
      <c r="O91" s="75"/>
      <c r="P91" s="75"/>
      <c r="Q91" s="75"/>
      <c r="R91" s="75"/>
      <c r="S91" s="75"/>
      <c r="T91" s="75"/>
      <c r="U91" s="75"/>
      <c r="V91" s="77"/>
      <c r="W91" s="77"/>
      <c r="X91" s="77"/>
    </row>
    <row r="92" spans="1:24" ht="21" customHeight="1">
      <c r="A92" s="79"/>
      <c r="B92" s="79"/>
      <c r="C92" s="80"/>
      <c r="D92" s="80"/>
      <c r="E92" s="80"/>
      <c r="F92" s="80"/>
      <c r="G92" s="80"/>
      <c r="H92" s="80"/>
      <c r="I92" s="80"/>
      <c r="J92" s="80"/>
      <c r="K92" s="80"/>
      <c r="L92" s="80"/>
      <c r="M92" s="80"/>
      <c r="N92" s="80" t="str">
        <f>IF(INDEX(Tabelle2!$D$4:$D$250,MATCH(A91,Tabelle2!$B$4:$B$250,0)+1,1)=0,"",INDEX(Tabelle2!$D$4:$D$250,MATCH(A91,Tabelle2!$B$4:$B$250,0)+1,1))</f>
        <v>UN-Regelung  Nr.  141, ÄS 01</v>
      </c>
      <c r="O92" s="80"/>
      <c r="P92" s="80"/>
      <c r="Q92" s="80"/>
      <c r="R92" s="80"/>
      <c r="S92" s="80"/>
      <c r="T92" s="80"/>
      <c r="U92" s="80"/>
      <c r="V92" s="78"/>
      <c r="W92" s="78"/>
      <c r="X92" s="78"/>
    </row>
    <row r="93" spans="1:24" ht="21" customHeight="1">
      <c r="A93" s="76" t="s">
        <v>592</v>
      </c>
      <c r="B93" s="76"/>
      <c r="C93" s="75" t="str">
        <f>VLOOKUP(A93,Tabelle2!$B$4:$D$250,2,FALSE)</f>
        <v>Montage der Reifen</v>
      </c>
      <c r="D93" s="75"/>
      <c r="E93" s="75"/>
      <c r="F93" s="75"/>
      <c r="G93" s="75"/>
      <c r="H93" s="75"/>
      <c r="I93" s="75"/>
      <c r="J93" s="75"/>
      <c r="K93" s="75"/>
      <c r="L93" s="75"/>
      <c r="M93" s="75"/>
      <c r="N93" s="75" t="str">
        <f>VLOOKUP(A93,Tabelle2!$B$4:$D$250,3,FALSE)</f>
        <v>Verordnung (EU) 2019/2144</v>
      </c>
      <c r="O93" s="75"/>
      <c r="P93" s="75"/>
      <c r="Q93" s="75"/>
      <c r="R93" s="75"/>
      <c r="S93" s="75"/>
      <c r="T93" s="75"/>
      <c r="U93" s="75"/>
      <c r="V93" s="77"/>
      <c r="W93" s="77"/>
      <c r="X93" s="77"/>
    </row>
    <row r="94" spans="1:24" ht="21" customHeight="1">
      <c r="A94" s="79"/>
      <c r="B94" s="79"/>
      <c r="C94" s="80"/>
      <c r="D94" s="80"/>
      <c r="E94" s="80"/>
      <c r="F94" s="80"/>
      <c r="G94" s="80"/>
      <c r="H94" s="80"/>
      <c r="I94" s="80"/>
      <c r="J94" s="80"/>
      <c r="K94" s="80"/>
      <c r="L94" s="80"/>
      <c r="M94" s="80"/>
      <c r="N94" s="80" t="str">
        <f>IF(INDEX(Tabelle2!$D$4:$D$250,MATCH(A93,Tabelle2!$B$4:$B$250,0)+1,1)=0,"",INDEX(Tabelle2!$D$4:$D$250,MATCH(A93,Tabelle2!$B$4:$B$250,0)+1,1))</f>
        <v>UN-Regelung  Nr.  142, ÄS 01</v>
      </c>
      <c r="O94" s="80"/>
      <c r="P94" s="80"/>
      <c r="Q94" s="80"/>
      <c r="R94" s="80"/>
      <c r="S94" s="80"/>
      <c r="T94" s="80"/>
      <c r="U94" s="80"/>
      <c r="V94" s="78"/>
      <c r="W94" s="78"/>
      <c r="X94" s="78"/>
    </row>
    <row r="95" spans="1:24" ht="32.1" customHeight="1">
      <c r="A95" s="84" t="s">
        <v>596</v>
      </c>
      <c r="B95" s="85"/>
      <c r="C95" s="86" t="str">
        <f>VLOOKUP(A95,Tabelle2!$B$4:$D$250,2,FALSE)</f>
        <v>MITGEFÜHRTE INSTRUMENTE, ELEKTRISCHES SYSTEM, FAHRZEUGBELEUCHTUNGSEINRICHTUNGEN UND SCHUTZ VOR UNBEFUGTER VERWENDUNG EINSCHLIEẞLICH CYBERANGRIFFEN</v>
      </c>
      <c r="D95" s="87"/>
      <c r="E95" s="87"/>
      <c r="F95" s="87"/>
      <c r="G95" s="87"/>
      <c r="H95" s="87"/>
      <c r="I95" s="87"/>
      <c r="J95" s="87"/>
      <c r="K95" s="87"/>
      <c r="L95" s="87"/>
      <c r="M95" s="87"/>
      <c r="N95" s="87">
        <f>VLOOKUP(A95,Tabelle2!$B$4:$D$250,3,FALSE)</f>
        <v>0</v>
      </c>
      <c r="O95" s="87"/>
      <c r="P95" s="87"/>
      <c r="Q95" s="87"/>
      <c r="R95" s="87"/>
      <c r="S95" s="87"/>
      <c r="T95" s="87"/>
      <c r="U95" s="87"/>
      <c r="V95" s="87"/>
      <c r="W95" s="87"/>
      <c r="X95" s="88"/>
    </row>
    <row r="96" spans="1:24" ht="21" customHeight="1">
      <c r="A96" s="76" t="s">
        <v>598</v>
      </c>
      <c r="B96" s="76"/>
      <c r="C96" s="75" t="str">
        <f>VLOOKUP(A96,Tabelle2!$B$4:$D$250,2,FALSE)</f>
        <v>Schallzeichen</v>
      </c>
      <c r="D96" s="75"/>
      <c r="E96" s="75"/>
      <c r="F96" s="75"/>
      <c r="G96" s="75"/>
      <c r="H96" s="75"/>
      <c r="I96" s="75"/>
      <c r="J96" s="75"/>
      <c r="K96" s="75"/>
      <c r="L96" s="75"/>
      <c r="M96" s="75"/>
      <c r="N96" s="75" t="str">
        <f>VLOOKUP(A96,Tabelle2!$B$4:$D$250,3,FALSE)</f>
        <v>Verordnung (EU) 2019/2144</v>
      </c>
      <c r="O96" s="75"/>
      <c r="P96" s="75"/>
      <c r="Q96" s="75"/>
      <c r="R96" s="75"/>
      <c r="S96" s="75"/>
      <c r="T96" s="75"/>
      <c r="U96" s="75"/>
      <c r="V96" s="77"/>
      <c r="W96" s="77"/>
      <c r="X96" s="77"/>
    </row>
    <row r="97" spans="1:24" ht="21" customHeight="1">
      <c r="A97" s="79"/>
      <c r="B97" s="79"/>
      <c r="C97" s="80"/>
      <c r="D97" s="80"/>
      <c r="E97" s="80"/>
      <c r="F97" s="80"/>
      <c r="G97" s="80"/>
      <c r="H97" s="80"/>
      <c r="I97" s="80"/>
      <c r="J97" s="80"/>
      <c r="K97" s="80"/>
      <c r="L97" s="80"/>
      <c r="M97" s="80"/>
      <c r="N97" s="80" t="str">
        <f>IF(INDEX(Tabelle2!$D$4:$D$250,MATCH(A96,Tabelle2!$B$4:$B$250,0)+1,1)=0,"",INDEX(Tabelle2!$D$4:$D$250,MATCH(A96,Tabelle2!$B$4:$B$250,0)+1,1))</f>
        <v>UN-Regelung  Nr.  28</v>
      </c>
      <c r="O97" s="80"/>
      <c r="P97" s="80"/>
      <c r="Q97" s="80"/>
      <c r="R97" s="80"/>
      <c r="S97" s="80"/>
      <c r="T97" s="80"/>
      <c r="U97" s="80"/>
      <c r="V97" s="78"/>
      <c r="W97" s="78"/>
      <c r="X97" s="78"/>
    </row>
    <row r="98" spans="1:24" ht="21" customHeight="1">
      <c r="A98" s="76" t="s">
        <v>600</v>
      </c>
      <c r="B98" s="76"/>
      <c r="C98" s="75" t="str">
        <f>VLOOKUP(A98,Tabelle2!$B$4:$D$250,2,FALSE)</f>
        <v>Funkentstörung (elektromagnetische Verträglichkeit)</v>
      </c>
      <c r="D98" s="75"/>
      <c r="E98" s="75"/>
      <c r="F98" s="75"/>
      <c r="G98" s="75"/>
      <c r="H98" s="75"/>
      <c r="I98" s="75"/>
      <c r="J98" s="75"/>
      <c r="K98" s="75"/>
      <c r="L98" s="75"/>
      <c r="M98" s="75"/>
      <c r="N98" s="75" t="str">
        <f>VLOOKUP(A98,Tabelle2!$B$4:$D$250,3,FALSE)</f>
        <v>Verordnung (EU) 2019/2144</v>
      </c>
      <c r="O98" s="75"/>
      <c r="P98" s="75"/>
      <c r="Q98" s="75"/>
      <c r="R98" s="75"/>
      <c r="S98" s="75"/>
      <c r="T98" s="75"/>
      <c r="U98" s="75"/>
      <c r="V98" s="77"/>
      <c r="W98" s="77"/>
      <c r="X98" s="77"/>
    </row>
    <row r="99" spans="1:24" ht="21" customHeight="1">
      <c r="A99" s="79"/>
      <c r="B99" s="79"/>
      <c r="C99" s="80"/>
      <c r="D99" s="80"/>
      <c r="E99" s="80"/>
      <c r="F99" s="80"/>
      <c r="G99" s="80"/>
      <c r="H99" s="80"/>
      <c r="I99" s="80"/>
      <c r="J99" s="80"/>
      <c r="K99" s="80"/>
      <c r="L99" s="80"/>
      <c r="M99" s="80"/>
      <c r="N99" s="80" t="str">
        <f>IF(INDEX(Tabelle2!$D$4:$D$250,MATCH(A98,Tabelle2!$B$4:$B$250,0)+1,1)=0,"",INDEX(Tabelle2!$D$4:$D$250,MATCH(A98,Tabelle2!$B$4:$B$250,0)+1,1))</f>
        <v>UN-Regelung  Nr.  10, ÄS 05</v>
      </c>
      <c r="O99" s="80"/>
      <c r="P99" s="80"/>
      <c r="Q99" s="80"/>
      <c r="R99" s="80"/>
      <c r="S99" s="80"/>
      <c r="T99" s="80"/>
      <c r="U99" s="80"/>
      <c r="V99" s="78"/>
      <c r="W99" s="78"/>
      <c r="X99" s="78"/>
    </row>
    <row r="100" spans="1:24" ht="28.5" customHeight="1">
      <c r="A100" s="76" t="s">
        <v>602</v>
      </c>
      <c r="B100" s="76"/>
      <c r="C100" s="75" t="str">
        <f>VLOOKUP(A100,Tabelle2!$B$4:$D$250,2,FALSE)</f>
        <v>Schutz gegen unbefugte Benutzung, Wegfahrsperre und Alarmsysteme</v>
      </c>
      <c r="D100" s="75"/>
      <c r="E100" s="75"/>
      <c r="F100" s="75"/>
      <c r="G100" s="75"/>
      <c r="H100" s="75"/>
      <c r="I100" s="75"/>
      <c r="J100" s="75"/>
      <c r="K100" s="75"/>
      <c r="L100" s="75"/>
      <c r="M100" s="75"/>
      <c r="N100" s="75" t="str">
        <f>VLOOKUP(A100,Tabelle2!$B$4:$D$250,3,FALSE)</f>
        <v>Verordnung (EU) 2019/2144</v>
      </c>
      <c r="O100" s="75"/>
      <c r="P100" s="75"/>
      <c r="Q100" s="75"/>
      <c r="R100" s="75"/>
      <c r="S100" s="75"/>
      <c r="T100" s="75"/>
      <c r="U100" s="75"/>
      <c r="V100" s="77"/>
      <c r="W100" s="77"/>
      <c r="X100" s="77"/>
    </row>
    <row r="101" spans="1:24" ht="87" customHeight="1">
      <c r="A101" s="79"/>
      <c r="B101" s="79"/>
      <c r="C101" s="80"/>
      <c r="D101" s="80"/>
      <c r="E101" s="80"/>
      <c r="F101" s="80"/>
      <c r="G101" s="80"/>
      <c r="H101" s="80"/>
      <c r="I101" s="80"/>
      <c r="J101" s="80"/>
      <c r="K101" s="80"/>
      <c r="L101" s="80"/>
      <c r="M101" s="80"/>
      <c r="N101" s="80" t="str">
        <f>IF(INDEX(Tabelle2!$D$4:$D$250,MATCH(A100,Tabelle2!$B$4:$B$250,0)+1,1)=0,"",INDEX(Tabelle2!$D$4:$D$250,MATCH(A100,Tabelle2!$B$4:$B$250,0)+1,1))</f>
        <v>UN-Regelung  Nr.  18, ÄS 03
UN-Regelung  Nr.  97, ÄS 01
UN-Regelung  Nr.  116
UN-Regelung  Nr.  161
UN-Regelung  Nr.  162
UN-Regelung  Nr.  163</v>
      </c>
      <c r="O101" s="80"/>
      <c r="P101" s="80"/>
      <c r="Q101" s="80"/>
      <c r="R101" s="80"/>
      <c r="S101" s="80"/>
      <c r="T101" s="80"/>
      <c r="U101" s="80"/>
      <c r="V101" s="78"/>
      <c r="W101" s="78"/>
      <c r="X101" s="78"/>
    </row>
    <row r="102" spans="1:24" ht="21" customHeight="1">
      <c r="A102" s="76" t="s">
        <v>604</v>
      </c>
      <c r="B102" s="76"/>
      <c r="C102" s="75" t="str">
        <f>VLOOKUP(A102,Tabelle2!$B$4:$D$250,2,FALSE)</f>
        <v>Schutz des Fahrzeugs gegen Cyberangriffe</v>
      </c>
      <c r="D102" s="75"/>
      <c r="E102" s="75"/>
      <c r="F102" s="75"/>
      <c r="G102" s="75"/>
      <c r="H102" s="75"/>
      <c r="I102" s="75"/>
      <c r="J102" s="75"/>
      <c r="K102" s="75"/>
      <c r="L102" s="75"/>
      <c r="M102" s="75"/>
      <c r="N102" s="75" t="str">
        <f>VLOOKUP(A102,Tabelle2!$B$4:$D$250,3,FALSE)</f>
        <v>Verordnung (EU) 2019/2144</v>
      </c>
      <c r="O102" s="75"/>
      <c r="P102" s="75"/>
      <c r="Q102" s="75"/>
      <c r="R102" s="75"/>
      <c r="S102" s="75"/>
      <c r="T102" s="75"/>
      <c r="U102" s="75"/>
      <c r="V102" s="77"/>
      <c r="W102" s="77"/>
      <c r="X102" s="77"/>
    </row>
    <row r="103" spans="1:24" ht="21" customHeight="1">
      <c r="A103" s="79"/>
      <c r="B103" s="79"/>
      <c r="C103" s="80"/>
      <c r="D103" s="80"/>
      <c r="E103" s="80"/>
      <c r="F103" s="80"/>
      <c r="G103" s="80"/>
      <c r="H103" s="80"/>
      <c r="I103" s="80"/>
      <c r="J103" s="80"/>
      <c r="K103" s="80"/>
      <c r="L103" s="80"/>
      <c r="M103" s="80"/>
      <c r="N103" s="80" t="str">
        <f>IF(INDEX(Tabelle2!$D$4:$D$250,MATCH(A102,Tabelle2!$B$4:$B$250,0)+1,1)=0,"",INDEX(Tabelle2!$D$4:$D$250,MATCH(A102,Tabelle2!$B$4:$B$250,0)+1,1))</f>
        <v>UN-Regelung  Nr.  155</v>
      </c>
      <c r="O103" s="80"/>
      <c r="P103" s="80"/>
      <c r="Q103" s="80"/>
      <c r="R103" s="80"/>
      <c r="S103" s="80"/>
      <c r="T103" s="80"/>
      <c r="U103" s="80"/>
      <c r="V103" s="78"/>
      <c r="W103" s="78"/>
      <c r="X103" s="78"/>
    </row>
    <row r="104" spans="1:24" ht="21" customHeight="1">
      <c r="A104" s="76" t="s">
        <v>606</v>
      </c>
      <c r="B104" s="76"/>
      <c r="C104" s="75" t="str">
        <f>VLOOKUP(A104,Tabelle2!$B$4:$D$250,2,FALSE)</f>
        <v>Geschwindigkeitsmesser</v>
      </c>
      <c r="D104" s="75"/>
      <c r="E104" s="75"/>
      <c r="F104" s="75"/>
      <c r="G104" s="75"/>
      <c r="H104" s="75"/>
      <c r="I104" s="75"/>
      <c r="J104" s="75"/>
      <c r="K104" s="75"/>
      <c r="L104" s="75"/>
      <c r="M104" s="75"/>
      <c r="N104" s="75" t="str">
        <f>VLOOKUP(A104,Tabelle2!$B$4:$D$250,3,FALSE)</f>
        <v>Verordnung (EU) 2019/2144</v>
      </c>
      <c r="O104" s="75"/>
      <c r="P104" s="75"/>
      <c r="Q104" s="75"/>
      <c r="R104" s="75"/>
      <c r="S104" s="75"/>
      <c r="T104" s="75"/>
      <c r="U104" s="75"/>
      <c r="V104" s="77"/>
      <c r="W104" s="77"/>
      <c r="X104" s="77"/>
    </row>
    <row r="105" spans="1:24" ht="21" customHeight="1">
      <c r="A105" s="79"/>
      <c r="B105" s="79"/>
      <c r="C105" s="80"/>
      <c r="D105" s="80"/>
      <c r="E105" s="80"/>
      <c r="F105" s="80"/>
      <c r="G105" s="80"/>
      <c r="H105" s="80"/>
      <c r="I105" s="80"/>
      <c r="J105" s="80"/>
      <c r="K105" s="80"/>
      <c r="L105" s="80"/>
      <c r="M105" s="80"/>
      <c r="N105" s="80" t="str">
        <f>IF(INDEX(Tabelle2!$D$4:$D$250,MATCH(A104,Tabelle2!$B$4:$B$250,0)+1,1)=0,"",INDEX(Tabelle2!$D$4:$D$250,MATCH(A104,Tabelle2!$B$4:$B$250,0)+1,1))</f>
        <v>UN-Regelung  Nr.  39, ÄS 01</v>
      </c>
      <c r="O105" s="80"/>
      <c r="P105" s="80"/>
      <c r="Q105" s="80"/>
      <c r="R105" s="80"/>
      <c r="S105" s="80"/>
      <c r="T105" s="80"/>
      <c r="U105" s="80"/>
      <c r="V105" s="78"/>
      <c r="W105" s="78"/>
      <c r="X105" s="78"/>
    </row>
    <row r="106" spans="1:24" ht="21" customHeight="1">
      <c r="A106" s="76" t="s">
        <v>608</v>
      </c>
      <c r="B106" s="76"/>
      <c r="C106" s="75" t="str">
        <f>VLOOKUP(A106,Tabelle2!$B$4:$D$250,2,FALSE)</f>
        <v>Kilometerzähler</v>
      </c>
      <c r="D106" s="75"/>
      <c r="E106" s="75"/>
      <c r="F106" s="75"/>
      <c r="G106" s="75"/>
      <c r="H106" s="75"/>
      <c r="I106" s="75"/>
      <c r="J106" s="75"/>
      <c r="K106" s="75"/>
      <c r="L106" s="75"/>
      <c r="M106" s="75"/>
      <c r="N106" s="75" t="str">
        <f>VLOOKUP(A106,Tabelle2!$B$4:$D$250,3,FALSE)</f>
        <v>Verordnung (EU) 2019/2144</v>
      </c>
      <c r="O106" s="75"/>
      <c r="P106" s="75"/>
      <c r="Q106" s="75"/>
      <c r="R106" s="75"/>
      <c r="S106" s="75"/>
      <c r="T106" s="75"/>
      <c r="U106" s="75"/>
      <c r="V106" s="77"/>
      <c r="W106" s="77"/>
      <c r="X106" s="77"/>
    </row>
    <row r="107" spans="1:24" ht="21" customHeight="1">
      <c r="A107" s="79"/>
      <c r="B107" s="79"/>
      <c r="C107" s="80"/>
      <c r="D107" s="80"/>
      <c r="E107" s="80"/>
      <c r="F107" s="80"/>
      <c r="G107" s="80"/>
      <c r="H107" s="80"/>
      <c r="I107" s="80"/>
      <c r="J107" s="80"/>
      <c r="K107" s="80"/>
      <c r="L107" s="80"/>
      <c r="M107" s="80"/>
      <c r="N107" s="80" t="str">
        <f>IF(INDEX(Tabelle2!$D$4:$D$250,MATCH(A106,Tabelle2!$B$4:$B$250,0)+1,1)=0,"",INDEX(Tabelle2!$D$4:$D$250,MATCH(A106,Tabelle2!$B$4:$B$250,0)+1,1))</f>
        <v>UN-Regelung  Nr.  39, ÄS 01</v>
      </c>
      <c r="O107" s="80"/>
      <c r="P107" s="80"/>
      <c r="Q107" s="80"/>
      <c r="R107" s="80"/>
      <c r="S107" s="80"/>
      <c r="T107" s="80"/>
      <c r="U107" s="80"/>
      <c r="V107" s="78"/>
      <c r="W107" s="78"/>
      <c r="X107" s="78"/>
    </row>
    <row r="108" spans="1:24" ht="21" customHeight="1">
      <c r="A108" s="76" t="s">
        <v>610</v>
      </c>
      <c r="B108" s="76"/>
      <c r="C108" s="75" t="str">
        <f>VLOOKUP(A108,Tabelle2!$B$4:$D$250,2,FALSE)</f>
        <v>Geschwindigkeitsbegrenzer</v>
      </c>
      <c r="D108" s="75"/>
      <c r="E108" s="75"/>
      <c r="F108" s="75"/>
      <c r="G108" s="75"/>
      <c r="H108" s="75"/>
      <c r="I108" s="75"/>
      <c r="J108" s="75"/>
      <c r="K108" s="75"/>
      <c r="L108" s="75"/>
      <c r="M108" s="75"/>
      <c r="N108" s="75" t="str">
        <f>VLOOKUP(A108,Tabelle2!$B$4:$D$250,3,FALSE)</f>
        <v>Verordnung (EU) 2019/2144</v>
      </c>
      <c r="O108" s="75"/>
      <c r="P108" s="75"/>
      <c r="Q108" s="75"/>
      <c r="R108" s="75"/>
      <c r="S108" s="75"/>
      <c r="T108" s="75"/>
      <c r="U108" s="75"/>
      <c r="V108" s="77"/>
      <c r="W108" s="77"/>
      <c r="X108" s="77"/>
    </row>
    <row r="109" spans="1:24" ht="21" customHeight="1">
      <c r="A109" s="79"/>
      <c r="B109" s="79"/>
      <c r="C109" s="80"/>
      <c r="D109" s="80"/>
      <c r="E109" s="80"/>
      <c r="F109" s="80"/>
      <c r="G109" s="80"/>
      <c r="H109" s="80"/>
      <c r="I109" s="80"/>
      <c r="J109" s="80"/>
      <c r="K109" s="80"/>
      <c r="L109" s="80"/>
      <c r="M109" s="80"/>
      <c r="N109" s="80" t="str">
        <f>IF(INDEX(Tabelle2!$D$4:$D$250,MATCH(A108,Tabelle2!$B$4:$B$250,0)+1,1)=0,"",INDEX(Tabelle2!$D$4:$D$250,MATCH(A108,Tabelle2!$B$4:$B$250,0)+1,1))</f>
        <v>UN-Regelung  Nr.  89</v>
      </c>
      <c r="O109" s="80"/>
      <c r="P109" s="80"/>
      <c r="Q109" s="80"/>
      <c r="R109" s="80"/>
      <c r="S109" s="80"/>
      <c r="T109" s="80"/>
      <c r="U109" s="80"/>
      <c r="V109" s="78"/>
      <c r="W109" s="78"/>
      <c r="X109" s="78"/>
    </row>
    <row r="110" spans="1:24" ht="21" customHeight="1">
      <c r="A110" s="76" t="s">
        <v>612</v>
      </c>
      <c r="B110" s="76"/>
      <c r="C110" s="75" t="str">
        <f>VLOOKUP(A110,Tabelle2!$B$4:$D$250,2,FALSE)</f>
        <v>Intelligenter Geschwindigkeitsassistent</v>
      </c>
      <c r="D110" s="75"/>
      <c r="E110" s="75"/>
      <c r="F110" s="75"/>
      <c r="G110" s="75"/>
      <c r="H110" s="75"/>
      <c r="I110" s="75"/>
      <c r="J110" s="75"/>
      <c r="K110" s="75"/>
      <c r="L110" s="75"/>
      <c r="M110" s="75"/>
      <c r="N110" s="75" t="str">
        <f>VLOOKUP(A110,Tabelle2!$B$4:$D$250,3,FALSE)</f>
        <v>Verordnung (EU) 2019/2144</v>
      </c>
      <c r="O110" s="75"/>
      <c r="P110" s="75"/>
      <c r="Q110" s="75"/>
      <c r="R110" s="75"/>
      <c r="S110" s="75"/>
      <c r="T110" s="75"/>
      <c r="U110" s="75"/>
      <c r="V110" s="77"/>
      <c r="W110" s="77"/>
      <c r="X110" s="77"/>
    </row>
    <row r="111" spans="1:24" ht="33.75" customHeight="1">
      <c r="A111" s="79"/>
      <c r="B111" s="79"/>
      <c r="C111" s="80"/>
      <c r="D111" s="80"/>
      <c r="E111" s="80"/>
      <c r="F111" s="80"/>
      <c r="G111" s="80"/>
      <c r="H111" s="80"/>
      <c r="I111" s="80"/>
      <c r="J111" s="80"/>
      <c r="K111" s="80"/>
      <c r="L111" s="80"/>
      <c r="M111" s="80"/>
      <c r="N111" s="80" t="str">
        <f>IF(INDEX(Tabelle2!$D$4:$D$250,MATCH(A110,Tabelle2!$B$4:$B$250,0)+1,1)=0,"",INDEX(Tabelle2!$D$4:$D$250,MATCH(A110,Tabelle2!$B$4:$B$250,0)+1,1))</f>
        <v>Delegierte    Verordnung    (EU) 2021/1958  der  Kommission (9)</v>
      </c>
      <c r="O111" s="80"/>
      <c r="P111" s="80"/>
      <c r="Q111" s="80"/>
      <c r="R111" s="80"/>
      <c r="S111" s="80"/>
      <c r="T111" s="80"/>
      <c r="U111" s="80"/>
      <c r="V111" s="78"/>
      <c r="W111" s="78"/>
      <c r="X111" s="78"/>
    </row>
    <row r="112" spans="1:24" ht="30" customHeight="1">
      <c r="A112" s="76" t="s">
        <v>614</v>
      </c>
      <c r="B112" s="76"/>
      <c r="C112" s="75" t="str">
        <f>VLOOKUP(A112,Tabelle2!$B$4:$D$250,2,FALSE)</f>
        <v>Kennzeichnung der Betätigungseinrichtungen, Kontrollleuchten und Anzeiger</v>
      </c>
      <c r="D112" s="75"/>
      <c r="E112" s="75"/>
      <c r="F112" s="75"/>
      <c r="G112" s="75"/>
      <c r="H112" s="75"/>
      <c r="I112" s="75"/>
      <c r="J112" s="75"/>
      <c r="K112" s="75"/>
      <c r="L112" s="75"/>
      <c r="M112" s="75"/>
      <c r="N112" s="75" t="str">
        <f>VLOOKUP(A112,Tabelle2!$B$4:$D$250,3,FALSE)</f>
        <v>Verordnung (EU) 2019/2144</v>
      </c>
      <c r="O112" s="75"/>
      <c r="P112" s="75"/>
      <c r="Q112" s="75"/>
      <c r="R112" s="75"/>
      <c r="S112" s="75"/>
      <c r="T112" s="75"/>
      <c r="U112" s="75"/>
      <c r="V112" s="77"/>
      <c r="W112" s="77"/>
      <c r="X112" s="77"/>
    </row>
    <row r="113" spans="1:24" ht="21" customHeight="1">
      <c r="A113" s="79"/>
      <c r="B113" s="79"/>
      <c r="C113" s="80"/>
      <c r="D113" s="80"/>
      <c r="E113" s="80"/>
      <c r="F113" s="80"/>
      <c r="G113" s="80"/>
      <c r="H113" s="80"/>
      <c r="I113" s="80"/>
      <c r="J113" s="80"/>
      <c r="K113" s="80"/>
      <c r="L113" s="80"/>
      <c r="M113" s="80"/>
      <c r="N113" s="80" t="str">
        <f>IF(INDEX(Tabelle2!$D$4:$D$250,MATCH(A112,Tabelle2!$B$4:$B$250,0)+1,1)=0,"",INDEX(Tabelle2!$D$4:$D$250,MATCH(A112,Tabelle2!$B$4:$B$250,0)+1,1))</f>
        <v>UN-Regelung  Nr.  121, ÄS 01</v>
      </c>
      <c r="O113" s="80"/>
      <c r="P113" s="80"/>
      <c r="Q113" s="80"/>
      <c r="R113" s="80"/>
      <c r="S113" s="80"/>
      <c r="T113" s="80"/>
      <c r="U113" s="80"/>
      <c r="V113" s="78"/>
      <c r="W113" s="78"/>
      <c r="X113" s="78"/>
    </row>
    <row r="114" spans="1:24" ht="21" customHeight="1">
      <c r="A114" s="76" t="s">
        <v>616</v>
      </c>
      <c r="B114" s="76"/>
      <c r="C114" s="75" t="str">
        <f>VLOOKUP(A114,Tabelle2!$B$4:$D$250,2,FALSE)</f>
        <v>Heizanlagen</v>
      </c>
      <c r="D114" s="75"/>
      <c r="E114" s="75"/>
      <c r="F114" s="75"/>
      <c r="G114" s="75"/>
      <c r="H114" s="75"/>
      <c r="I114" s="75"/>
      <c r="J114" s="75"/>
      <c r="K114" s="75"/>
      <c r="L114" s="75"/>
      <c r="M114" s="75"/>
      <c r="N114" s="75" t="str">
        <f>VLOOKUP(A114,Tabelle2!$B$4:$D$250,3,FALSE)</f>
        <v>Verordnung (EU) 2019/2144</v>
      </c>
      <c r="O114" s="75"/>
      <c r="P114" s="75"/>
      <c r="Q114" s="75"/>
      <c r="R114" s="75"/>
      <c r="S114" s="75"/>
      <c r="T114" s="75"/>
      <c r="U114" s="75"/>
      <c r="V114" s="77"/>
      <c r="W114" s="77"/>
      <c r="X114" s="77"/>
    </row>
    <row r="115" spans="1:24" ht="21" customHeight="1">
      <c r="A115" s="79"/>
      <c r="B115" s="79"/>
      <c r="C115" s="80"/>
      <c r="D115" s="80"/>
      <c r="E115" s="80"/>
      <c r="F115" s="80"/>
      <c r="G115" s="80"/>
      <c r="H115" s="80"/>
      <c r="I115" s="80"/>
      <c r="J115" s="80"/>
      <c r="K115" s="80"/>
      <c r="L115" s="80"/>
      <c r="M115" s="80"/>
      <c r="N115" s="80" t="str">
        <f>IF(INDEX(Tabelle2!$D$4:$D$250,MATCH(A114,Tabelle2!$B$4:$B$250,0)+1,1)=0,"",INDEX(Tabelle2!$D$4:$D$250,MATCH(A114,Tabelle2!$B$4:$B$250,0)+1,1))</f>
        <v>UN-Regelung  Nr.  122</v>
      </c>
      <c r="O115" s="80"/>
      <c r="P115" s="80"/>
      <c r="Q115" s="80"/>
      <c r="R115" s="80"/>
      <c r="S115" s="80"/>
      <c r="T115" s="80"/>
      <c r="U115" s="80"/>
      <c r="V115" s="78"/>
      <c r="W115" s="78"/>
      <c r="X115" s="78"/>
    </row>
    <row r="116" spans="1:24" ht="21" customHeight="1">
      <c r="A116" s="76" t="s">
        <v>617</v>
      </c>
      <c r="B116" s="76"/>
      <c r="C116" s="75" t="str">
        <f>VLOOKUP(A116,Tabelle2!$B$4:$D$250,2,FALSE)</f>
        <v>Beleuchtungs- und Lichtsignaleinrichtungen</v>
      </c>
      <c r="D116" s="75"/>
      <c r="E116" s="75"/>
      <c r="F116" s="75"/>
      <c r="G116" s="75"/>
      <c r="H116" s="75"/>
      <c r="I116" s="75"/>
      <c r="J116" s="75"/>
      <c r="K116" s="75"/>
      <c r="L116" s="75"/>
      <c r="M116" s="75"/>
      <c r="N116" s="75" t="str">
        <f>VLOOKUP(A116,Tabelle2!$B$4:$D$250,3,FALSE)</f>
        <v>Verordnung (EU) 2019/2144</v>
      </c>
      <c r="O116" s="75"/>
      <c r="P116" s="75"/>
      <c r="Q116" s="75"/>
      <c r="R116" s="75"/>
      <c r="S116" s="75"/>
      <c r="T116" s="75"/>
      <c r="U116" s="75"/>
      <c r="V116" s="77"/>
      <c r="W116" s="77"/>
      <c r="X116" s="77"/>
    </row>
    <row r="117" spans="1:24" ht="143.25" customHeight="1">
      <c r="A117" s="79"/>
      <c r="B117" s="79"/>
      <c r="C117" s="80"/>
      <c r="D117" s="80"/>
      <c r="E117" s="80"/>
      <c r="F117" s="80"/>
      <c r="G117" s="80"/>
      <c r="H117" s="80"/>
      <c r="I117" s="80"/>
      <c r="J117" s="80"/>
      <c r="K117" s="80"/>
      <c r="L117" s="80"/>
      <c r="M117" s="80"/>
      <c r="N117" s="80" t="str">
        <f>IF(INDEX(Tabelle2!$D$4:$D$250,MATCH(A116,Tabelle2!$B$4:$B$250,0)+1,1)=0,"",INDEX(Tabelle2!$D$4:$D$250,MATCH(A116,Tabelle2!$B$4:$B$250,0)+1,1))</f>
        <v>UN-Regelung  Nr.  4
UN-Regelung  Nr.  6, ÄS 01
UN-Regelung  Nr.  7,ÄS 02
UN-Regelung  Nr.  19, ÄS 04
UN-Regelung  Nr.  23
UN-Regelung  Nr.  38
UN-Regelung  Nr.  77
UN-Regelung  Nr.  87
UN-Regelung  Nr.  91
UN-Regelung  Nr.  148</v>
      </c>
      <c r="O117" s="80"/>
      <c r="P117" s="80"/>
      <c r="Q117" s="80"/>
      <c r="R117" s="80"/>
      <c r="S117" s="80"/>
      <c r="T117" s="80"/>
      <c r="U117" s="80"/>
      <c r="V117" s="78"/>
      <c r="W117" s="78"/>
      <c r="X117" s="78"/>
    </row>
    <row r="118" spans="1:24" ht="21" customHeight="1">
      <c r="A118" s="76" t="s">
        <v>619</v>
      </c>
      <c r="B118" s="76"/>
      <c r="C118" s="75" t="str">
        <f>VLOOKUP(A118,Tabelle2!$B$4:$D$250,2,FALSE)</f>
        <v>Fahrbahnbeleuchtungseinrichtungen</v>
      </c>
      <c r="D118" s="75"/>
      <c r="E118" s="75"/>
      <c r="F118" s="75"/>
      <c r="G118" s="75"/>
      <c r="H118" s="75"/>
      <c r="I118" s="75"/>
      <c r="J118" s="75"/>
      <c r="K118" s="75"/>
      <c r="L118" s="75"/>
      <c r="M118" s="75"/>
      <c r="N118" s="75" t="str">
        <f>VLOOKUP(A118,Tabelle2!$B$4:$D$250,3,FALSE)</f>
        <v>Verordnung (EU) 2019/2144</v>
      </c>
      <c r="O118" s="75"/>
      <c r="P118" s="75"/>
      <c r="Q118" s="75"/>
      <c r="R118" s="75"/>
      <c r="S118" s="75"/>
      <c r="T118" s="75"/>
      <c r="U118" s="75"/>
      <c r="V118" s="77"/>
      <c r="W118" s="77"/>
      <c r="X118" s="77"/>
    </row>
    <row r="119" spans="1:24" ht="87" customHeight="1">
      <c r="A119" s="79"/>
      <c r="B119" s="79"/>
      <c r="C119" s="80"/>
      <c r="D119" s="80"/>
      <c r="E119" s="80"/>
      <c r="F119" s="80"/>
      <c r="G119" s="80"/>
      <c r="H119" s="80"/>
      <c r="I119" s="80"/>
      <c r="J119" s="80"/>
      <c r="K119" s="80"/>
      <c r="L119" s="80"/>
      <c r="M119" s="80"/>
      <c r="N119" s="80" t="str">
        <f>IF(INDEX(Tabelle2!$D$4:$D$250,MATCH(A118,Tabelle2!$B$4:$B$250,0)+1,1)=0,"",INDEX(Tabelle2!$D$4:$D$250,MATCH(A118,Tabelle2!$B$4:$B$250,0)+1,1))</f>
        <v>UN-Regelung  Nr.  31, ÄS 02
UN-Regelung  Nr.  98, ÄS 01 
UN-Regelung  Nr.  112, ÄS 01
UN-Regelung  Nr.  119, ÄS 01
UN-Regelung  Nr.  123, ÄS 01
UN-Regelung  Nr.  149</v>
      </c>
      <c r="O119" s="80"/>
      <c r="P119" s="80"/>
      <c r="Q119" s="80"/>
      <c r="R119" s="80"/>
      <c r="S119" s="80"/>
      <c r="T119" s="80"/>
      <c r="U119" s="80"/>
      <c r="V119" s="78"/>
      <c r="W119" s="78"/>
      <c r="X119" s="78"/>
    </row>
    <row r="120" spans="1:24" ht="21" customHeight="1">
      <c r="A120" s="76" t="s">
        <v>621</v>
      </c>
      <c r="B120" s="76"/>
      <c r="C120" s="75" t="str">
        <f>VLOOKUP(A120,Tabelle2!$B$4:$D$250,2,FALSE)</f>
        <v>Retroreflektierende Einrichtungen</v>
      </c>
      <c r="D120" s="75"/>
      <c r="E120" s="75"/>
      <c r="F120" s="75"/>
      <c r="G120" s="75"/>
      <c r="H120" s="75"/>
      <c r="I120" s="75"/>
      <c r="J120" s="75"/>
      <c r="K120" s="75"/>
      <c r="L120" s="75"/>
      <c r="M120" s="75"/>
      <c r="N120" s="75" t="str">
        <f>VLOOKUP(A120,Tabelle2!$B$4:$D$250,3,FALSE)</f>
        <v>Verordnung (EU) 2019/2144</v>
      </c>
      <c r="O120" s="75"/>
      <c r="P120" s="75"/>
      <c r="Q120" s="75"/>
      <c r="R120" s="75"/>
      <c r="S120" s="75"/>
      <c r="T120" s="75"/>
      <c r="U120" s="75"/>
      <c r="V120" s="77"/>
      <c r="W120" s="77"/>
      <c r="X120" s="77"/>
    </row>
    <row r="121" spans="1:24" ht="46.5" customHeight="1">
      <c r="A121" s="79"/>
      <c r="B121" s="79"/>
      <c r="C121" s="80"/>
      <c r="D121" s="80"/>
      <c r="E121" s="80"/>
      <c r="F121" s="80"/>
      <c r="G121" s="80"/>
      <c r="H121" s="80"/>
      <c r="I121" s="80"/>
      <c r="J121" s="80"/>
      <c r="K121" s="80"/>
      <c r="L121" s="80"/>
      <c r="M121" s="80"/>
      <c r="N121" s="80" t="str">
        <f>IF(INDEX(Tabelle2!$D$4:$D$250,MATCH(A120,Tabelle2!$B$4:$B$250,0)+1,1)=0,"",INDEX(Tabelle2!$D$4:$D$250,MATCH(A120,Tabelle2!$B$4:$B$250,0)+1,1))</f>
        <v>UN-Regelung  Nr.  3, ÄS 02
UN-Regelung  Nr.  104
UN-Regelung  Nr.  150</v>
      </c>
      <c r="O121" s="80"/>
      <c r="P121" s="80"/>
      <c r="Q121" s="80"/>
      <c r="R121" s="80"/>
      <c r="S121" s="80"/>
      <c r="T121" s="80"/>
      <c r="U121" s="80"/>
      <c r="V121" s="78"/>
      <c r="W121" s="78"/>
      <c r="X121" s="78"/>
    </row>
    <row r="122" spans="1:24" ht="21" customHeight="1">
      <c r="A122" s="76" t="s">
        <v>623</v>
      </c>
      <c r="B122" s="76"/>
      <c r="C122" s="75" t="str">
        <f>VLOOKUP(A122,Tabelle2!$B$4:$D$250,2,FALSE)</f>
        <v>Lichtquellen</v>
      </c>
      <c r="D122" s="75"/>
      <c r="E122" s="75"/>
      <c r="F122" s="75"/>
      <c r="G122" s="75"/>
      <c r="H122" s="75"/>
      <c r="I122" s="75"/>
      <c r="J122" s="75"/>
      <c r="K122" s="75"/>
      <c r="L122" s="75"/>
      <c r="M122" s="75"/>
      <c r="N122" s="75" t="str">
        <f>VLOOKUP(A122,Tabelle2!$B$4:$D$250,3,FALSE)</f>
        <v>Verordnung (EU) 2019/2144</v>
      </c>
      <c r="O122" s="75"/>
      <c r="P122" s="75"/>
      <c r="Q122" s="75"/>
      <c r="R122" s="75"/>
      <c r="S122" s="75"/>
      <c r="T122" s="75"/>
      <c r="U122" s="75"/>
      <c r="V122" s="77"/>
      <c r="W122" s="77"/>
      <c r="X122" s="77"/>
    </row>
    <row r="123" spans="1:24" ht="46.5" customHeight="1">
      <c r="A123" s="79"/>
      <c r="B123" s="79"/>
      <c r="C123" s="80"/>
      <c r="D123" s="80"/>
      <c r="E123" s="80"/>
      <c r="F123" s="80"/>
      <c r="G123" s="80"/>
      <c r="H123" s="80"/>
      <c r="I123" s="80"/>
      <c r="J123" s="80"/>
      <c r="K123" s="80"/>
      <c r="L123" s="80"/>
      <c r="M123" s="80"/>
      <c r="N123" s="80" t="str">
        <f>IF(INDEX(Tabelle2!$D$4:$D$250,MATCH(A122,Tabelle2!$B$4:$B$250,0)+1,1)=0,"",INDEX(Tabelle2!$D$4:$D$250,MATCH(A122,Tabelle2!$B$4:$B$250,0)+1,1))</f>
        <v>UN-Regelung  Nr.  37, ÄS 03
UN-Regelung  Nr.  99 
UN-Regelung  Nr.  128</v>
      </c>
      <c r="O123" s="80"/>
      <c r="P123" s="80"/>
      <c r="Q123" s="80"/>
      <c r="R123" s="80"/>
      <c r="S123" s="80"/>
      <c r="T123" s="80"/>
      <c r="U123" s="80"/>
      <c r="V123" s="78"/>
      <c r="W123" s="78"/>
      <c r="X123" s="78"/>
    </row>
    <row r="124" spans="1:24" ht="30" customHeight="1">
      <c r="A124" s="76" t="s">
        <v>625</v>
      </c>
      <c r="B124" s="76"/>
      <c r="C124" s="75" t="str">
        <f>VLOOKUP(A124,Tabelle2!$B$4:$D$250,2,FALSE)</f>
        <v>Anbau der Lichtsignaleinrichtungen, Fahrbahnbeleuchtungseinrichtungen und Rückstrahler</v>
      </c>
      <c r="D124" s="75"/>
      <c r="E124" s="75"/>
      <c r="F124" s="75"/>
      <c r="G124" s="75"/>
      <c r="H124" s="75"/>
      <c r="I124" s="75"/>
      <c r="J124" s="75"/>
      <c r="K124" s="75"/>
      <c r="L124" s="75"/>
      <c r="M124" s="75"/>
      <c r="N124" s="75" t="str">
        <f>VLOOKUP(A124,Tabelle2!$B$4:$D$250,3,FALSE)</f>
        <v>Verordnung (EU) 2019/2144</v>
      </c>
      <c r="O124" s="75"/>
      <c r="P124" s="75"/>
      <c r="Q124" s="75"/>
      <c r="R124" s="75"/>
      <c r="S124" s="75"/>
      <c r="T124" s="75"/>
      <c r="U124" s="75"/>
      <c r="V124" s="77"/>
      <c r="W124" s="77"/>
      <c r="X124" s="77"/>
    </row>
    <row r="125" spans="1:24" ht="21" customHeight="1">
      <c r="A125" s="79"/>
      <c r="B125" s="79"/>
      <c r="C125" s="80"/>
      <c r="D125" s="80"/>
      <c r="E125" s="80"/>
      <c r="F125" s="80"/>
      <c r="G125" s="80"/>
      <c r="H125" s="80"/>
      <c r="I125" s="80"/>
      <c r="J125" s="80"/>
      <c r="K125" s="80"/>
      <c r="L125" s="80"/>
      <c r="M125" s="80"/>
      <c r="N125" s="80" t="str">
        <f>IF(INDEX(Tabelle2!$D$4:$D$250,MATCH(A124,Tabelle2!$B$4:$B$250,0)+1,1)=0,"",INDEX(Tabelle2!$D$4:$D$250,MATCH(A124,Tabelle2!$B$4:$B$250,0)+1,1))</f>
        <v>UN-Regelung  Nr.  48, ÄS 07</v>
      </c>
      <c r="O125" s="80"/>
      <c r="P125" s="80"/>
      <c r="Q125" s="80"/>
      <c r="R125" s="80"/>
      <c r="S125" s="80"/>
      <c r="T125" s="80"/>
      <c r="U125" s="80"/>
      <c r="V125" s="78"/>
      <c r="W125" s="78"/>
      <c r="X125" s="78"/>
    </row>
    <row r="126" spans="1:24" ht="21" customHeight="1">
      <c r="A126" s="76" t="s">
        <v>627</v>
      </c>
      <c r="B126" s="76"/>
      <c r="C126" s="75" t="str">
        <f>VLOOKUP(A126,Tabelle2!$B$4:$D$250,2,FALSE)</f>
        <v>Notbremslicht</v>
      </c>
      <c r="D126" s="75"/>
      <c r="E126" s="75"/>
      <c r="F126" s="75"/>
      <c r="G126" s="75"/>
      <c r="H126" s="75"/>
      <c r="I126" s="75"/>
      <c r="J126" s="75"/>
      <c r="K126" s="75"/>
      <c r="L126" s="75"/>
      <c r="M126" s="75"/>
      <c r="N126" s="75" t="str">
        <f>VLOOKUP(A126,Tabelle2!$B$4:$D$250,3,FALSE)</f>
        <v>Verordnung (EU) 2019/2144</v>
      </c>
      <c r="O126" s="75"/>
      <c r="P126" s="75"/>
      <c r="Q126" s="75"/>
      <c r="R126" s="75"/>
      <c r="S126" s="75"/>
      <c r="T126" s="75"/>
      <c r="U126" s="75"/>
      <c r="V126" s="77"/>
      <c r="W126" s="77"/>
      <c r="X126" s="77"/>
    </row>
    <row r="127" spans="1:24" ht="21" customHeight="1">
      <c r="A127" s="79"/>
      <c r="B127" s="79"/>
      <c r="C127" s="80"/>
      <c r="D127" s="80"/>
      <c r="E127" s="80"/>
      <c r="F127" s="80"/>
      <c r="G127" s="80"/>
      <c r="H127" s="80"/>
      <c r="I127" s="80"/>
      <c r="J127" s="80"/>
      <c r="K127" s="80"/>
      <c r="L127" s="80"/>
      <c r="M127" s="80"/>
      <c r="N127" s="80" t="str">
        <f>IF(INDEX(Tabelle2!$D$4:$D$250,MATCH(A126,Tabelle2!$B$4:$B$250,0)+1,1)=0,"",INDEX(Tabelle2!$D$4:$D$250,MATCH(A126,Tabelle2!$B$4:$B$250,0)+1,1))</f>
        <v>UN-Regelung  Nr.  48, ÄS 07</v>
      </c>
      <c r="O127" s="80"/>
      <c r="P127" s="80"/>
      <c r="Q127" s="80"/>
      <c r="R127" s="80"/>
      <c r="S127" s="80"/>
      <c r="T127" s="80"/>
      <c r="U127" s="80"/>
      <c r="V127" s="78"/>
      <c r="W127" s="78"/>
      <c r="X127" s="78"/>
    </row>
    <row r="128" spans="1:24" ht="21" customHeight="1">
      <c r="A128" s="76" t="s">
        <v>629</v>
      </c>
      <c r="B128" s="76"/>
      <c r="C128" s="75" t="str">
        <f>VLOOKUP(A128,Tabelle2!$B$4:$D$250,2,FALSE)</f>
        <v>Scheinwerfer-Reinigungseinrichtung (IF)</v>
      </c>
      <c r="D128" s="75"/>
      <c r="E128" s="75"/>
      <c r="F128" s="75"/>
      <c r="G128" s="75"/>
      <c r="H128" s="75"/>
      <c r="I128" s="75"/>
      <c r="J128" s="75"/>
      <c r="K128" s="75"/>
      <c r="L128" s="75"/>
      <c r="M128" s="75"/>
      <c r="N128" s="75" t="str">
        <f>VLOOKUP(A128,Tabelle2!$B$4:$D$250,3,FALSE)</f>
        <v>Verordnung (EU) 2019/2144</v>
      </c>
      <c r="O128" s="75"/>
      <c r="P128" s="75"/>
      <c r="Q128" s="75"/>
      <c r="R128" s="75"/>
      <c r="S128" s="75"/>
      <c r="T128" s="75"/>
      <c r="U128" s="75"/>
      <c r="V128" s="77"/>
      <c r="W128" s="77"/>
      <c r="X128" s="77"/>
    </row>
    <row r="129" spans="1:24" ht="21" customHeight="1">
      <c r="A129" s="79"/>
      <c r="B129" s="79"/>
      <c r="C129" s="80"/>
      <c r="D129" s="80"/>
      <c r="E129" s="80"/>
      <c r="F129" s="80"/>
      <c r="G129" s="80"/>
      <c r="H129" s="80"/>
      <c r="I129" s="80"/>
      <c r="J129" s="80"/>
      <c r="K129" s="80"/>
      <c r="L129" s="80"/>
      <c r="M129" s="80"/>
      <c r="N129" s="80" t="str">
        <f>IF(INDEX(Tabelle2!$D$4:$D$250,MATCH(A128,Tabelle2!$B$4:$B$250,0)+1,1)=0,"",INDEX(Tabelle2!$D$4:$D$250,MATCH(A128,Tabelle2!$B$4:$B$250,0)+1,1))</f>
        <v>UN-Regelung  Nr.  45, ÄS 01</v>
      </c>
      <c r="O129" s="80"/>
      <c r="P129" s="80"/>
      <c r="Q129" s="80"/>
      <c r="R129" s="80"/>
      <c r="S129" s="80"/>
      <c r="T129" s="80"/>
      <c r="U129" s="80"/>
      <c r="V129" s="78"/>
      <c r="W129" s="78"/>
      <c r="X129" s="78"/>
    </row>
    <row r="130" spans="1:24" ht="32.1" customHeight="1">
      <c r="A130" s="84" t="s">
        <v>632</v>
      </c>
      <c r="B130" s="85"/>
      <c r="C130" s="86" t="str">
        <f>VLOOKUP(A130,Tabelle2!$B$4:$D$250,2,FALSE)</f>
        <v>VERHALTEN VON FAHRER UND SYSTEM</v>
      </c>
      <c r="D130" s="87"/>
      <c r="E130" s="87"/>
      <c r="F130" s="87"/>
      <c r="G130" s="87"/>
      <c r="H130" s="87"/>
      <c r="I130" s="87"/>
      <c r="J130" s="87"/>
      <c r="K130" s="87"/>
      <c r="L130" s="87"/>
      <c r="M130" s="87"/>
      <c r="N130" s="87">
        <f>VLOOKUP(A130,Tabelle2!$B$4:$D$250,3,FALSE)</f>
        <v>0</v>
      </c>
      <c r="O130" s="87"/>
      <c r="P130" s="87"/>
      <c r="Q130" s="87"/>
      <c r="R130" s="87"/>
      <c r="S130" s="87"/>
      <c r="T130" s="87"/>
      <c r="U130" s="87"/>
      <c r="V130" s="87"/>
      <c r="W130" s="87"/>
      <c r="X130" s="88"/>
    </row>
    <row r="131" spans="1:24" ht="33" customHeight="1">
      <c r="A131" s="76" t="s">
        <v>634</v>
      </c>
      <c r="B131" s="76"/>
      <c r="C131" s="75" t="str">
        <f>VLOOKUP(A131,Tabelle2!$B$4:$D$250,2,FALSE)</f>
        <v>Vorrichtung zum Einbau einer alkoholempfindlichen Wegfahrsperre</v>
      </c>
      <c r="D131" s="75"/>
      <c r="E131" s="75"/>
      <c r="F131" s="75"/>
      <c r="G131" s="75"/>
      <c r="H131" s="75"/>
      <c r="I131" s="75"/>
      <c r="J131" s="75"/>
      <c r="K131" s="75"/>
      <c r="L131" s="75"/>
      <c r="M131" s="75"/>
      <c r="N131" s="75" t="str">
        <f>VLOOKUP(A131,Tabelle2!$B$4:$D$250,3,FALSE)</f>
        <v>Verordnung (EU) 2019/2144</v>
      </c>
      <c r="O131" s="75"/>
      <c r="P131" s="75"/>
      <c r="Q131" s="75"/>
      <c r="R131" s="75"/>
      <c r="S131" s="75"/>
      <c r="T131" s="75"/>
      <c r="U131" s="75"/>
      <c r="V131" s="77"/>
      <c r="W131" s="77"/>
      <c r="X131" s="77"/>
    </row>
    <row r="132" spans="1:24" ht="30" customHeight="1">
      <c r="A132" s="79"/>
      <c r="B132" s="79"/>
      <c r="C132" s="80"/>
      <c r="D132" s="80"/>
      <c r="E132" s="80"/>
      <c r="F132" s="80"/>
      <c r="G132" s="80"/>
      <c r="H132" s="80"/>
      <c r="I132" s="80"/>
      <c r="J132" s="80"/>
      <c r="K132" s="80"/>
      <c r="L132" s="80"/>
      <c r="M132" s="80"/>
      <c r="N132" s="80" t="str">
        <f>IF(INDEX(Tabelle2!$D$4:$D$250,MATCH(A131,Tabelle2!$B$4:$B$250,0)+1,1)=0,"",INDEX(Tabelle2!$D$4:$D$250,MATCH(A131,Tabelle2!$B$4:$B$250,0)+1,1))</f>
        <v>Delegierte    Verordnung    (EU) 2021/1243  der  Kommission (7)</v>
      </c>
      <c r="O132" s="80"/>
      <c r="P132" s="80"/>
      <c r="Q132" s="80"/>
      <c r="R132" s="80"/>
      <c r="S132" s="80"/>
      <c r="T132" s="80"/>
      <c r="U132" s="80"/>
      <c r="V132" s="78"/>
      <c r="W132" s="78"/>
      <c r="X132" s="78"/>
    </row>
    <row r="133" spans="1:24" ht="31.5" customHeight="1">
      <c r="A133" s="76" t="s">
        <v>636</v>
      </c>
      <c r="B133" s="76"/>
      <c r="C133" s="75" t="str">
        <f>VLOOKUP(A133,Tabelle2!$B$4:$D$250,2,FALSE)</f>
        <v>Warnsystem bei Müdigkeit und nachlassender Aufmerksamkeit des Fahrers</v>
      </c>
      <c r="D133" s="75"/>
      <c r="E133" s="75"/>
      <c r="F133" s="75"/>
      <c r="G133" s="75"/>
      <c r="H133" s="75"/>
      <c r="I133" s="75"/>
      <c r="J133" s="75"/>
      <c r="K133" s="75"/>
      <c r="L133" s="75"/>
      <c r="M133" s="75"/>
      <c r="N133" s="75" t="str">
        <f>VLOOKUP(A133,Tabelle2!$B$4:$D$250,3,FALSE)</f>
        <v>Verordnung (EU) 2019/2144</v>
      </c>
      <c r="O133" s="75"/>
      <c r="P133" s="75"/>
      <c r="Q133" s="75"/>
      <c r="R133" s="75"/>
      <c r="S133" s="75"/>
      <c r="T133" s="75"/>
      <c r="U133" s="75"/>
      <c r="V133" s="77"/>
      <c r="W133" s="77"/>
      <c r="X133" s="77"/>
    </row>
    <row r="134" spans="1:24" ht="33" customHeight="1">
      <c r="A134" s="79"/>
      <c r="B134" s="79"/>
      <c r="C134" s="80"/>
      <c r="D134" s="80"/>
      <c r="E134" s="80"/>
      <c r="F134" s="80"/>
      <c r="G134" s="80"/>
      <c r="H134" s="80"/>
      <c r="I134" s="80"/>
      <c r="J134" s="80"/>
      <c r="K134" s="80"/>
      <c r="L134" s="80"/>
      <c r="M134" s="80"/>
      <c r="N134" s="80" t="str">
        <f>IF(INDEX(Tabelle2!$D$4:$D$250,MATCH(A133,Tabelle2!$B$4:$B$250,0)+1,1)=0,"",INDEX(Tabelle2!$D$4:$D$250,MATCH(A133,Tabelle2!$B$4:$B$250,0)+1,1))</f>
        <v>Delegierte    Verordnung    (EU) 2021/1341  der  Kommission (8)</v>
      </c>
      <c r="O134" s="80"/>
      <c r="P134" s="80"/>
      <c r="Q134" s="80"/>
      <c r="R134" s="80"/>
      <c r="S134" s="80"/>
      <c r="T134" s="80"/>
      <c r="U134" s="80"/>
      <c r="V134" s="78"/>
      <c r="W134" s="78"/>
      <c r="X134" s="78"/>
    </row>
    <row r="135" spans="1:24" ht="33" customHeight="1">
      <c r="A135" s="76" t="s">
        <v>638</v>
      </c>
      <c r="B135" s="76"/>
      <c r="C135" s="75" t="str">
        <f>VLOOKUP(A135,Tabelle2!$B$4:$D$250,2,FALSE)</f>
        <v>Hochentwickeltes Warnsystem bei nachlassender Konzentration des Fahrers</v>
      </c>
      <c r="D135" s="75"/>
      <c r="E135" s="75"/>
      <c r="F135" s="75"/>
      <c r="G135" s="75"/>
      <c r="H135" s="75"/>
      <c r="I135" s="75"/>
      <c r="J135" s="75"/>
      <c r="K135" s="75"/>
      <c r="L135" s="75"/>
      <c r="M135" s="75"/>
      <c r="N135" s="75" t="str">
        <f>VLOOKUP(A135,Tabelle2!$B$4:$D$250,3,FALSE)</f>
        <v>Verordnung (EU) 2019/2144</v>
      </c>
      <c r="O135" s="75"/>
      <c r="P135" s="75"/>
      <c r="Q135" s="75"/>
      <c r="R135" s="75"/>
      <c r="S135" s="75"/>
      <c r="T135" s="75"/>
      <c r="U135" s="75"/>
      <c r="V135" s="77"/>
      <c r="W135" s="77"/>
      <c r="X135" s="77"/>
    </row>
    <row r="136" spans="1:24" ht="21" customHeight="1">
      <c r="A136" s="79"/>
      <c r="B136" s="79"/>
      <c r="C136" s="80"/>
      <c r="D136" s="80"/>
      <c r="E136" s="80"/>
      <c r="F136" s="80"/>
      <c r="G136" s="80"/>
      <c r="H136" s="80"/>
      <c r="I136" s="80"/>
      <c r="J136" s="80"/>
      <c r="K136" s="80"/>
      <c r="L136" s="80"/>
      <c r="M136" s="80"/>
      <c r="N136" s="80" t="str">
        <f>IF(INDEX(Tabelle2!$D$4:$D$250,MATCH(A135,Tabelle2!$B$4:$B$250,0)+1,1)=0,"",INDEX(Tabelle2!$D$4:$D$250,MATCH(A135,Tabelle2!$B$4:$B$250,0)+1,1))</f>
        <v/>
      </c>
      <c r="O136" s="80"/>
      <c r="P136" s="80"/>
      <c r="Q136" s="80"/>
      <c r="R136" s="80"/>
      <c r="S136" s="80"/>
      <c r="T136" s="80"/>
      <c r="U136" s="80"/>
      <c r="V136" s="78"/>
      <c r="W136" s="78"/>
      <c r="X136" s="78"/>
    </row>
    <row r="137" spans="1:24" ht="31.5" customHeight="1">
      <c r="A137" s="76" t="s">
        <v>640</v>
      </c>
      <c r="B137" s="76"/>
      <c r="C137" s="75" t="str">
        <f>VLOOKUP(A137,Tabelle2!$B$4:$D$250,2,FALSE)</f>
        <v>System zur Überwachung der Fahrerverfügbarkeit (bei automatisierten Fahrzeugen)</v>
      </c>
      <c r="D137" s="75"/>
      <c r="E137" s="75"/>
      <c r="F137" s="75"/>
      <c r="G137" s="75"/>
      <c r="H137" s="75"/>
      <c r="I137" s="75"/>
      <c r="J137" s="75"/>
      <c r="K137" s="75"/>
      <c r="L137" s="75"/>
      <c r="M137" s="75"/>
      <c r="N137" s="75" t="str">
        <f>VLOOKUP(A137,Tabelle2!$B$4:$D$250,3,FALSE)</f>
        <v>Verordnung (EU) 2019/2144</v>
      </c>
      <c r="O137" s="75"/>
      <c r="P137" s="75"/>
      <c r="Q137" s="75"/>
      <c r="R137" s="75"/>
      <c r="S137" s="75"/>
      <c r="T137" s="75"/>
      <c r="U137" s="75"/>
      <c r="V137" s="77"/>
      <c r="W137" s="77"/>
      <c r="X137" s="77"/>
    </row>
    <row r="138" spans="1:24" ht="21" customHeight="1">
      <c r="A138" s="79"/>
      <c r="B138" s="79"/>
      <c r="C138" s="80"/>
      <c r="D138" s="80"/>
      <c r="E138" s="80"/>
      <c r="F138" s="80"/>
      <c r="G138" s="80"/>
      <c r="H138" s="80"/>
      <c r="I138" s="80"/>
      <c r="J138" s="80"/>
      <c r="K138" s="80"/>
      <c r="L138" s="80"/>
      <c r="M138" s="80"/>
      <c r="N138" s="80" t="str">
        <f>IF(INDEX(Tabelle2!$D$4:$D$250,MATCH(A137,Tabelle2!$B$4:$B$250,0)+1,1)=0,"",INDEX(Tabelle2!$D$4:$D$250,MATCH(A137,Tabelle2!$B$4:$B$250,0)+1,1))</f>
        <v>UN-Regelung  Nr.  157</v>
      </c>
      <c r="O138" s="80"/>
      <c r="P138" s="80"/>
      <c r="Q138" s="80"/>
      <c r="R138" s="80"/>
      <c r="S138" s="80"/>
      <c r="T138" s="80"/>
      <c r="U138" s="80"/>
      <c r="V138" s="78"/>
      <c r="W138" s="78"/>
      <c r="X138" s="78"/>
    </row>
    <row r="139" spans="1:24" ht="21" customHeight="1">
      <c r="A139" s="76" t="s">
        <v>642</v>
      </c>
      <c r="B139" s="76"/>
      <c r="C139" s="75" t="str">
        <f>VLOOKUP(A139,Tabelle2!$B$4:$D$250,2,FALSE)</f>
        <v>Ereignisdatenspeicher</v>
      </c>
      <c r="D139" s="75"/>
      <c r="E139" s="75"/>
      <c r="F139" s="75"/>
      <c r="G139" s="75"/>
      <c r="H139" s="75"/>
      <c r="I139" s="75"/>
      <c r="J139" s="75"/>
      <c r="K139" s="75"/>
      <c r="L139" s="75"/>
      <c r="M139" s="75"/>
      <c r="N139" s="75" t="str">
        <f>VLOOKUP(A139,Tabelle2!$B$4:$D$250,3,FALSE)</f>
        <v>Verordnung (EU) 2019/2144</v>
      </c>
      <c r="O139" s="75"/>
      <c r="P139" s="75"/>
      <c r="Q139" s="75"/>
      <c r="R139" s="75"/>
      <c r="S139" s="75"/>
      <c r="T139" s="75"/>
      <c r="U139" s="75"/>
      <c r="V139" s="77"/>
      <c r="W139" s="77"/>
      <c r="X139" s="77"/>
    </row>
    <row r="140" spans="1:24" ht="48" customHeight="1">
      <c r="A140" s="79"/>
      <c r="B140" s="79"/>
      <c r="C140" s="80"/>
      <c r="D140" s="80"/>
      <c r="E140" s="80"/>
      <c r="F140" s="80"/>
      <c r="G140" s="80"/>
      <c r="H140" s="80"/>
      <c r="I140" s="80"/>
      <c r="J140" s="80"/>
      <c r="K140" s="80"/>
      <c r="L140" s="80"/>
      <c r="M140" s="80"/>
      <c r="N140" s="80" t="str">
        <f>IF(INDEX(Tabelle2!$D$4:$D$250,MATCH(A139,Tabelle2!$B$4:$B$250,0)+1,1)=0,"",INDEX(Tabelle2!$D$4:$D$250,MATCH(A139,Tabelle2!$B$4:$B$250,0)+1,1))</f>
        <v>Delegierte    Verordnung    (EU) 2022/545  der  Kommission (10) 
UN-Regelung  Nr.  160, ÄS 01</v>
      </c>
      <c r="O140" s="80"/>
      <c r="P140" s="80"/>
      <c r="Q140" s="80"/>
      <c r="R140" s="80"/>
      <c r="S140" s="80"/>
      <c r="T140" s="80"/>
      <c r="U140" s="80"/>
      <c r="V140" s="78"/>
      <c r="W140" s="78"/>
      <c r="X140" s="78"/>
    </row>
    <row r="141" spans="1:24" ht="27" customHeight="1">
      <c r="A141" s="76" t="s">
        <v>644</v>
      </c>
      <c r="B141" s="76"/>
      <c r="C141" s="75" t="str">
        <f>VLOOKUP(A141,Tabelle2!$B$4:$D$250,2,FALSE)</f>
        <v>Die Kontrolle des Fahrers über das Fahrzeug übernehmende Systeme (bei automatisierten Fahrzeugen)</v>
      </c>
      <c r="D141" s="75"/>
      <c r="E141" s="75"/>
      <c r="F141" s="75"/>
      <c r="G141" s="75"/>
      <c r="H141" s="75"/>
      <c r="I141" s="75"/>
      <c r="J141" s="75"/>
      <c r="K141" s="75"/>
      <c r="L141" s="75"/>
      <c r="M141" s="75"/>
      <c r="N141" s="75" t="str">
        <f>VLOOKUP(A141,Tabelle2!$B$4:$D$250,3,FALSE)</f>
        <v>Verordnung (EU) 2019/2144</v>
      </c>
      <c r="O141" s="75"/>
      <c r="P141" s="75"/>
      <c r="Q141" s="75"/>
      <c r="R141" s="75"/>
      <c r="S141" s="75"/>
      <c r="T141" s="75"/>
      <c r="U141" s="75"/>
      <c r="V141" s="77"/>
      <c r="W141" s="77"/>
      <c r="X141" s="77"/>
    </row>
    <row r="142" spans="1:24" ht="21" customHeight="1">
      <c r="A142" s="79"/>
      <c r="B142" s="79"/>
      <c r="C142" s="80"/>
      <c r="D142" s="80"/>
      <c r="E142" s="80"/>
      <c r="F142" s="80"/>
      <c r="G142" s="80"/>
      <c r="H142" s="80"/>
      <c r="I142" s="80"/>
      <c r="J142" s="80"/>
      <c r="K142" s="80"/>
      <c r="L142" s="80"/>
      <c r="M142" s="80"/>
      <c r="N142" s="80" t="str">
        <f>IF(INDEX(Tabelle2!$D$4:$D$250,MATCH(A141,Tabelle2!$B$4:$B$250,0)+1,1)=0,"",INDEX(Tabelle2!$D$4:$D$250,MATCH(A141,Tabelle2!$B$4:$B$250,0)+1,1))</f>
        <v>UN-Regelung  Nr.  157</v>
      </c>
      <c r="O142" s="80"/>
      <c r="P142" s="80"/>
      <c r="Q142" s="80"/>
      <c r="R142" s="80"/>
      <c r="S142" s="80"/>
      <c r="T142" s="80"/>
      <c r="U142" s="80"/>
      <c r="V142" s="78"/>
      <c r="W142" s="78"/>
      <c r="X142" s="78"/>
    </row>
    <row r="143" spans="1:24" ht="30.75" customHeight="1">
      <c r="A143" s="76" t="s">
        <v>646</v>
      </c>
      <c r="B143" s="76"/>
      <c r="C143" s="75" t="str">
        <f>VLOOKUP(A143,Tabelle2!$B$4:$D$250,2,FALSE)</f>
        <v>Dem Fahrzeug Informationen zu seinem Zustand und seiner Umgebung liefernde Systeme (bei automatisierten Fahrzeugen)</v>
      </c>
      <c r="D143" s="75"/>
      <c r="E143" s="75"/>
      <c r="F143" s="75"/>
      <c r="G143" s="75"/>
      <c r="H143" s="75"/>
      <c r="I143" s="75"/>
      <c r="J143" s="75"/>
      <c r="K143" s="75"/>
      <c r="L143" s="75"/>
      <c r="M143" s="75"/>
      <c r="N143" s="75" t="str">
        <f>VLOOKUP(A143,Tabelle2!$B$4:$D$250,3,FALSE)</f>
        <v>Verordnung (EU) 2019/2144</v>
      </c>
      <c r="O143" s="75"/>
      <c r="P143" s="75"/>
      <c r="Q143" s="75"/>
      <c r="R143" s="75"/>
      <c r="S143" s="75"/>
      <c r="T143" s="75"/>
      <c r="U143" s="75"/>
      <c r="V143" s="77"/>
      <c r="W143" s="77"/>
      <c r="X143" s="77"/>
    </row>
    <row r="144" spans="1:24" ht="21" customHeight="1">
      <c r="A144" s="79"/>
      <c r="B144" s="79"/>
      <c r="C144" s="80"/>
      <c r="D144" s="80"/>
      <c r="E144" s="80"/>
      <c r="F144" s="80"/>
      <c r="G144" s="80"/>
      <c r="H144" s="80"/>
      <c r="I144" s="80"/>
      <c r="J144" s="80"/>
      <c r="K144" s="80"/>
      <c r="L144" s="80"/>
      <c r="M144" s="80"/>
      <c r="N144" s="80" t="str">
        <f>IF(INDEX(Tabelle2!$D$4:$D$250,MATCH(A143,Tabelle2!$B$4:$B$250,0)+1,1)=0,"",INDEX(Tabelle2!$D$4:$D$250,MATCH(A143,Tabelle2!$B$4:$B$250,0)+1,1))</f>
        <v>UN-Regelung  Nr.  157</v>
      </c>
      <c r="O144" s="80"/>
      <c r="P144" s="80"/>
      <c r="Q144" s="80"/>
      <c r="R144" s="80"/>
      <c r="S144" s="80"/>
      <c r="T144" s="80"/>
      <c r="U144" s="80"/>
      <c r="V144" s="78"/>
      <c r="W144" s="78"/>
      <c r="X144" s="78"/>
    </row>
    <row r="145" spans="1:24" ht="21" customHeight="1">
      <c r="A145" s="76" t="s">
        <v>648</v>
      </c>
      <c r="B145" s="76"/>
      <c r="C145" s="75" t="str">
        <f>VLOOKUP(A145,Tabelle2!$B$4:$D$250,2,FALSE)</f>
        <v>Elektronische Deichseln (IF)</v>
      </c>
      <c r="D145" s="75"/>
      <c r="E145" s="75"/>
      <c r="F145" s="75"/>
      <c r="G145" s="75"/>
      <c r="H145" s="75"/>
      <c r="I145" s="75"/>
      <c r="J145" s="75"/>
      <c r="K145" s="75"/>
      <c r="L145" s="75"/>
      <c r="M145" s="75"/>
      <c r="N145" s="75" t="str">
        <f>VLOOKUP(A145,Tabelle2!$B$4:$D$250,3,FALSE)</f>
        <v>Verordnung (EU) 2019/2144</v>
      </c>
      <c r="O145" s="75"/>
      <c r="P145" s="75"/>
      <c r="Q145" s="75"/>
      <c r="R145" s="75"/>
      <c r="S145" s="75"/>
      <c r="T145" s="75"/>
      <c r="U145" s="75"/>
      <c r="V145" s="77"/>
      <c r="W145" s="77"/>
      <c r="X145" s="77"/>
    </row>
    <row r="146" spans="1:24" ht="21" customHeight="1">
      <c r="A146" s="79"/>
      <c r="B146" s="79"/>
      <c r="C146" s="80"/>
      <c r="D146" s="80"/>
      <c r="E146" s="80"/>
      <c r="F146" s="80"/>
      <c r="G146" s="80"/>
      <c r="H146" s="80"/>
      <c r="I146" s="80"/>
      <c r="J146" s="80"/>
      <c r="K146" s="80"/>
      <c r="L146" s="80"/>
      <c r="M146" s="80"/>
      <c r="N146" s="80" t="str">
        <f>IF(INDEX(Tabelle2!$D$4:$D$250,MATCH(A145,Tabelle2!$B$4:$B$250,0)+1,1)=0,"",INDEX(Tabelle2!$D$4:$D$250,MATCH(A145,Tabelle2!$B$4:$B$250,0)+1,1))</f>
        <v/>
      </c>
      <c r="O146" s="80"/>
      <c r="P146" s="80"/>
      <c r="Q146" s="80"/>
      <c r="R146" s="80"/>
      <c r="S146" s="80"/>
      <c r="T146" s="80"/>
      <c r="U146" s="80"/>
      <c r="V146" s="78"/>
      <c r="W146" s="78"/>
      <c r="X146" s="78"/>
    </row>
    <row r="147" spans="1:24" ht="42" customHeight="1">
      <c r="A147" s="76" t="s">
        <v>650</v>
      </c>
      <c r="B147" s="76"/>
      <c r="C147" s="75" t="str">
        <f>VLOOKUP(A147,Tabelle2!$B$4:$D$250,2,FALSE)</f>
        <v>Systeme zur Weitergabe von Sicherheitsinformationen an andere Verkehrsteilnehmer (bei automatisierten Fahrzeugen)</v>
      </c>
      <c r="D147" s="75"/>
      <c r="E147" s="75"/>
      <c r="F147" s="75"/>
      <c r="G147" s="75"/>
      <c r="H147" s="75"/>
      <c r="I147" s="75"/>
      <c r="J147" s="75"/>
      <c r="K147" s="75"/>
      <c r="L147" s="75"/>
      <c r="M147" s="75"/>
      <c r="N147" s="75" t="str">
        <f>VLOOKUP(A147,Tabelle2!$B$4:$D$250,3,FALSE)</f>
        <v>Verordnung (EU) 2019/2144</v>
      </c>
      <c r="O147" s="75"/>
      <c r="P147" s="75"/>
      <c r="Q147" s="75"/>
      <c r="R147" s="75"/>
      <c r="S147" s="75"/>
      <c r="T147" s="75"/>
      <c r="U147" s="75"/>
      <c r="V147" s="77"/>
      <c r="W147" s="77"/>
      <c r="X147" s="77"/>
    </row>
    <row r="148" spans="1:24" ht="21" customHeight="1">
      <c r="A148" s="79"/>
      <c r="B148" s="79"/>
      <c r="C148" s="80"/>
      <c r="D148" s="80"/>
      <c r="E148" s="80"/>
      <c r="F148" s="80"/>
      <c r="G148" s="80"/>
      <c r="H148" s="80"/>
      <c r="I148" s="80"/>
      <c r="J148" s="80"/>
      <c r="K148" s="80"/>
      <c r="L148" s="80"/>
      <c r="M148" s="80"/>
      <c r="N148" s="80" t="str">
        <f>IF(INDEX(Tabelle2!$D$4:$D$250,MATCH(A147,Tabelle2!$B$4:$B$250,0)+1,1)=0,"",INDEX(Tabelle2!$D$4:$D$250,MATCH(A147,Tabelle2!$B$4:$B$250,0)+1,1))</f>
        <v/>
      </c>
      <c r="O148" s="80"/>
      <c r="P148" s="80"/>
      <c r="Q148" s="80"/>
      <c r="R148" s="80"/>
      <c r="S148" s="80"/>
      <c r="T148" s="80"/>
      <c r="U148" s="80"/>
      <c r="V148" s="78"/>
      <c r="W148" s="78"/>
      <c r="X148" s="78"/>
    </row>
    <row r="149" spans="1:24" ht="32.1" customHeight="1">
      <c r="A149" s="84" t="s">
        <v>652</v>
      </c>
      <c r="B149" s="85"/>
      <c r="C149" s="86" t="str">
        <f>VLOOKUP(A149,Tabelle2!$B$4:$D$250,2,FALSE)</f>
        <v>ALLGEMEINE BAUMERKMALE UND EIGENSCHAFTEN DES FAHRZEUGS</v>
      </c>
      <c r="D149" s="87"/>
      <c r="E149" s="87"/>
      <c r="F149" s="87"/>
      <c r="G149" s="87"/>
      <c r="H149" s="87"/>
      <c r="I149" s="87"/>
      <c r="J149" s="87"/>
      <c r="K149" s="87"/>
      <c r="L149" s="87"/>
      <c r="M149" s="87"/>
      <c r="N149" s="87">
        <f>VLOOKUP(A149,Tabelle2!$B$4:$D$250,3,FALSE)</f>
        <v>0</v>
      </c>
      <c r="O149" s="87"/>
      <c r="P149" s="87"/>
      <c r="Q149" s="87"/>
      <c r="R149" s="87"/>
      <c r="S149" s="87"/>
      <c r="T149" s="87"/>
      <c r="U149" s="87"/>
      <c r="V149" s="87"/>
      <c r="W149" s="87"/>
      <c r="X149" s="88"/>
    </row>
    <row r="150" spans="1:24" ht="21" customHeight="1">
      <c r="A150" s="76" t="s">
        <v>654</v>
      </c>
      <c r="B150" s="76"/>
      <c r="C150" s="75" t="str">
        <f>VLOOKUP(A150,Tabelle2!$B$4:$D$250,2,FALSE)</f>
        <v>Anbringungsstelle für das Kennzeichen</v>
      </c>
      <c r="D150" s="75"/>
      <c r="E150" s="75"/>
      <c r="F150" s="75"/>
      <c r="G150" s="75"/>
      <c r="H150" s="75"/>
      <c r="I150" s="75"/>
      <c r="J150" s="75"/>
      <c r="K150" s="75"/>
      <c r="L150" s="75"/>
      <c r="M150" s="75"/>
      <c r="N150" s="75" t="str">
        <f>VLOOKUP(A150,Tabelle2!$B$4:$D$250,3,FALSE)</f>
        <v>Verordnung (EU) 2019/2144</v>
      </c>
      <c r="O150" s="75"/>
      <c r="P150" s="75"/>
      <c r="Q150" s="75"/>
      <c r="R150" s="75"/>
      <c r="S150" s="75"/>
      <c r="T150" s="75"/>
      <c r="U150" s="75"/>
      <c r="V150" s="77"/>
      <c r="W150" s="77"/>
      <c r="X150" s="77"/>
    </row>
    <row r="151" spans="1:24" ht="21" customHeight="1">
      <c r="A151" s="79"/>
      <c r="B151" s="79"/>
      <c r="C151" s="80"/>
      <c r="D151" s="80"/>
      <c r="E151" s="80"/>
      <c r="F151" s="80"/>
      <c r="G151" s="80"/>
      <c r="H151" s="80"/>
      <c r="I151" s="80"/>
      <c r="J151" s="80"/>
      <c r="K151" s="80"/>
      <c r="L151" s="80"/>
      <c r="M151" s="80"/>
      <c r="N151" s="80" t="str">
        <f>IF(INDEX(Tabelle2!$D$4:$D$250,MATCH(A150,Tabelle2!$B$4:$B$250,0)+1,1)=0,"",INDEX(Tabelle2!$D$4:$D$250,MATCH(A150,Tabelle2!$B$4:$B$250,0)+1,1))</f>
        <v>Verordnung  (EU)  2021/535, Anhang  III</v>
      </c>
      <c r="O151" s="80"/>
      <c r="P151" s="80"/>
      <c r="Q151" s="80"/>
      <c r="R151" s="80"/>
      <c r="S151" s="80"/>
      <c r="T151" s="80"/>
      <c r="U151" s="80"/>
      <c r="V151" s="78"/>
      <c r="W151" s="78"/>
      <c r="X151" s="78"/>
    </row>
    <row r="152" spans="1:24" ht="21" customHeight="1">
      <c r="A152" s="76" t="s">
        <v>656</v>
      </c>
      <c r="B152" s="76"/>
      <c r="C152" s="75" t="str">
        <f>VLOOKUP(A152,Tabelle2!$B$4:$D$250,2,FALSE)</f>
        <v>Rückwärtsfahren</v>
      </c>
      <c r="D152" s="75"/>
      <c r="E152" s="75"/>
      <c r="F152" s="75"/>
      <c r="G152" s="75"/>
      <c r="H152" s="75"/>
      <c r="I152" s="75"/>
      <c r="J152" s="75"/>
      <c r="K152" s="75"/>
      <c r="L152" s="75"/>
      <c r="M152" s="75"/>
      <c r="N152" s="75" t="str">
        <f>VLOOKUP(A152,Tabelle2!$B$4:$D$250,3,FALSE)</f>
        <v>Verordnung (EU) 2019/2144</v>
      </c>
      <c r="O152" s="75"/>
      <c r="P152" s="75"/>
      <c r="Q152" s="75"/>
      <c r="R152" s="75"/>
      <c r="S152" s="75"/>
      <c r="T152" s="75"/>
      <c r="U152" s="75"/>
      <c r="V152" s="77"/>
      <c r="W152" s="77"/>
      <c r="X152" s="77"/>
    </row>
    <row r="153" spans="1:24" ht="21" customHeight="1">
      <c r="A153" s="79"/>
      <c r="B153" s="79"/>
      <c r="C153" s="80"/>
      <c r="D153" s="80"/>
      <c r="E153" s="80"/>
      <c r="F153" s="80"/>
      <c r="G153" s="80"/>
      <c r="H153" s="80"/>
      <c r="I153" s="80"/>
      <c r="J153" s="80"/>
      <c r="K153" s="80"/>
      <c r="L153" s="80"/>
      <c r="M153" s="80"/>
      <c r="N153" s="80" t="str">
        <f>IF(INDEX(Tabelle2!$D$4:$D$250,MATCH(A152,Tabelle2!$B$4:$B$250,0)+1,1)=0,"",INDEX(Tabelle2!$D$4:$D$250,MATCH(A152,Tabelle2!$B$4:$B$250,0)+1,1))</f>
        <v>Verordnung  (EU)  2021/535, Anhang  XI</v>
      </c>
      <c r="O153" s="80"/>
      <c r="P153" s="80"/>
      <c r="Q153" s="80"/>
      <c r="R153" s="80"/>
      <c r="S153" s="80"/>
      <c r="T153" s="80"/>
      <c r="U153" s="80"/>
      <c r="V153" s="78"/>
      <c r="W153" s="78"/>
      <c r="X153" s="78"/>
    </row>
    <row r="154" spans="1:24" ht="30.75" customHeight="1">
      <c r="A154" s="76" t="s">
        <v>665</v>
      </c>
      <c r="B154" s="76"/>
      <c r="C154" s="75" t="str">
        <f>VLOOKUP(A154,Tabelle2!$B$4:$D$250,2,FALSE)</f>
        <v>Gesetzlich vorgeschriebenes Fabrikschild und Fahrzeug-Identifizierungsnummer</v>
      </c>
      <c r="D154" s="75"/>
      <c r="E154" s="75"/>
      <c r="F154" s="75"/>
      <c r="G154" s="75"/>
      <c r="H154" s="75"/>
      <c r="I154" s="75"/>
      <c r="J154" s="75"/>
      <c r="K154" s="75"/>
      <c r="L154" s="75"/>
      <c r="M154" s="75"/>
      <c r="N154" s="75" t="str">
        <f>VLOOKUP(A154,Tabelle2!$B$4:$D$250,3,FALSE)</f>
        <v>Verordnung (EU) 2019/2144</v>
      </c>
      <c r="O154" s="75"/>
      <c r="P154" s="75"/>
      <c r="Q154" s="75"/>
      <c r="R154" s="75"/>
      <c r="S154" s="75"/>
      <c r="T154" s="75"/>
      <c r="U154" s="75"/>
      <c r="V154" s="77"/>
      <c r="W154" s="77"/>
      <c r="X154" s="77"/>
    </row>
    <row r="155" spans="1:24" ht="21" customHeight="1">
      <c r="A155" s="79"/>
      <c r="B155" s="79"/>
      <c r="C155" s="80"/>
      <c r="D155" s="80"/>
      <c r="E155" s="80"/>
      <c r="F155" s="80"/>
      <c r="G155" s="80"/>
      <c r="H155" s="80"/>
      <c r="I155" s="80"/>
      <c r="J155" s="80"/>
      <c r="K155" s="80"/>
      <c r="L155" s="80"/>
      <c r="M155" s="80"/>
      <c r="N155" s="80" t="str">
        <f>IF(INDEX(Tabelle2!$D$4:$D$250,MATCH(A154,Tabelle2!$B$4:$B$250,0)+1,1)=0,"",INDEX(Tabelle2!$D$4:$D$250,MATCH(A154,Tabelle2!$B$4:$B$250,0)+1,1))</f>
        <v>Verordnung  (EU)  2021/535, Anhang  II</v>
      </c>
      <c r="O155" s="80"/>
      <c r="P155" s="80"/>
      <c r="Q155" s="80"/>
      <c r="R155" s="80"/>
      <c r="S155" s="80"/>
      <c r="T155" s="80"/>
      <c r="U155" s="80"/>
      <c r="V155" s="78"/>
      <c r="W155" s="78"/>
      <c r="X155" s="78"/>
    </row>
    <row r="156" spans="1:24" ht="21" customHeight="1">
      <c r="A156" s="76" t="s">
        <v>667</v>
      </c>
      <c r="B156" s="76"/>
      <c r="C156" s="75" t="str">
        <f>VLOOKUP(A156,Tabelle2!$B$4:$D$250,2,FALSE)</f>
        <v>Abschleppeinrichtungen</v>
      </c>
      <c r="D156" s="75"/>
      <c r="E156" s="75"/>
      <c r="F156" s="75"/>
      <c r="G156" s="75"/>
      <c r="H156" s="75"/>
      <c r="I156" s="75"/>
      <c r="J156" s="75"/>
      <c r="K156" s="75"/>
      <c r="L156" s="75"/>
      <c r="M156" s="75"/>
      <c r="N156" s="75" t="str">
        <f>VLOOKUP(A156,Tabelle2!$B$4:$D$250,3,FALSE)</f>
        <v>Verordnung (EU) 2019/2144</v>
      </c>
      <c r="O156" s="75"/>
      <c r="P156" s="75"/>
      <c r="Q156" s="75"/>
      <c r="R156" s="75"/>
      <c r="S156" s="75"/>
      <c r="T156" s="75"/>
      <c r="U156" s="75"/>
      <c r="V156" s="77"/>
      <c r="W156" s="77"/>
      <c r="X156" s="77"/>
    </row>
    <row r="157" spans="1:24" ht="21" customHeight="1">
      <c r="A157" s="79"/>
      <c r="B157" s="79"/>
      <c r="C157" s="80"/>
      <c r="D157" s="80"/>
      <c r="E157" s="80"/>
      <c r="F157" s="80"/>
      <c r="G157" s="80"/>
      <c r="H157" s="80"/>
      <c r="I157" s="80"/>
      <c r="J157" s="80"/>
      <c r="K157" s="80"/>
      <c r="L157" s="80"/>
      <c r="M157" s="80"/>
      <c r="N157" s="80" t="str">
        <f>IF(INDEX(Tabelle2!$D$4:$D$250,MATCH(A156,Tabelle2!$B$4:$B$250,0)+1,1)=0,"",INDEX(Tabelle2!$D$4:$D$250,MATCH(A156,Tabelle2!$B$4:$B$250,0)+1,1))</f>
        <v>Verordnung  (EU)  2021/535, Anhang  VII</v>
      </c>
      <c r="O157" s="80"/>
      <c r="P157" s="80"/>
      <c r="Q157" s="80"/>
      <c r="R157" s="80"/>
      <c r="S157" s="80"/>
      <c r="T157" s="80"/>
      <c r="U157" s="80"/>
      <c r="V157" s="78"/>
      <c r="W157" s="78"/>
      <c r="X157" s="78"/>
    </row>
    <row r="158" spans="1:24" ht="21" customHeight="1">
      <c r="A158" s="76" t="s">
        <v>671</v>
      </c>
      <c r="B158" s="76"/>
      <c r="C158" s="75" t="str">
        <f>VLOOKUP(A158,Tabelle2!$B$4:$D$250,2,FALSE)</f>
        <v>Massen und Abmessungen</v>
      </c>
      <c r="D158" s="75"/>
      <c r="E158" s="75"/>
      <c r="F158" s="75"/>
      <c r="G158" s="75"/>
      <c r="H158" s="75"/>
      <c r="I158" s="75"/>
      <c r="J158" s="75"/>
      <c r="K158" s="75"/>
      <c r="L158" s="75"/>
      <c r="M158" s="75"/>
      <c r="N158" s="75" t="str">
        <f>VLOOKUP(A158,Tabelle2!$B$4:$D$250,3,FALSE)</f>
        <v>Verordnung (EU) 2019/2144</v>
      </c>
      <c r="O158" s="75"/>
      <c r="P158" s="75"/>
      <c r="Q158" s="75"/>
      <c r="R158" s="75"/>
      <c r="S158" s="75"/>
      <c r="T158" s="75"/>
      <c r="U158" s="75"/>
      <c r="V158" s="77"/>
      <c r="W158" s="77"/>
      <c r="X158" s="77"/>
    </row>
    <row r="159" spans="1:24" ht="21" customHeight="1">
      <c r="A159" s="79"/>
      <c r="B159" s="79"/>
      <c r="C159" s="80"/>
      <c r="D159" s="80"/>
      <c r="E159" s="80"/>
      <c r="F159" s="80"/>
      <c r="G159" s="80"/>
      <c r="H159" s="80"/>
      <c r="I159" s="80"/>
      <c r="J159" s="80"/>
      <c r="K159" s="80"/>
      <c r="L159" s="80"/>
      <c r="M159" s="80"/>
      <c r="N159" s="80" t="str">
        <f>IF(INDEX(Tabelle2!$D$4:$D$250,MATCH(A158,Tabelle2!$B$4:$B$250,0)+1,1)=0,"",INDEX(Tabelle2!$D$4:$D$250,MATCH(A158,Tabelle2!$B$4:$B$250,0)+1,1))</f>
        <v>Verordnung  (EU)  2021/535, Anhang  XIII</v>
      </c>
      <c r="O159" s="80"/>
      <c r="P159" s="80"/>
      <c r="Q159" s="80"/>
      <c r="R159" s="80"/>
      <c r="S159" s="80"/>
      <c r="T159" s="80"/>
      <c r="U159" s="80"/>
      <c r="V159" s="78"/>
      <c r="W159" s="78"/>
      <c r="X159" s="78"/>
    </row>
    <row r="160" spans="1:24" ht="21" customHeight="1">
      <c r="A160" s="76" t="s">
        <v>672</v>
      </c>
      <c r="B160" s="76"/>
      <c r="C160" s="75" t="str">
        <f>VLOOKUP(A160,Tabelle2!$B$4:$D$250,2,FALSE)</f>
        <v>Mechanische Verbindungseinrichtungen</v>
      </c>
      <c r="D160" s="75"/>
      <c r="E160" s="75"/>
      <c r="F160" s="75"/>
      <c r="G160" s="75"/>
      <c r="H160" s="75"/>
      <c r="I160" s="75"/>
      <c r="J160" s="75"/>
      <c r="K160" s="75"/>
      <c r="L160" s="75"/>
      <c r="M160" s="75"/>
      <c r="N160" s="75" t="str">
        <f>VLOOKUP(A160,Tabelle2!$B$4:$D$250,3,FALSE)</f>
        <v>Verordnung (EU) 2019/2144</v>
      </c>
      <c r="O160" s="75"/>
      <c r="P160" s="75"/>
      <c r="Q160" s="75"/>
      <c r="R160" s="75"/>
      <c r="S160" s="75"/>
      <c r="T160" s="75"/>
      <c r="U160" s="75"/>
      <c r="V160" s="77"/>
      <c r="W160" s="77"/>
      <c r="X160" s="77"/>
    </row>
    <row r="161" spans="1:24" ht="30.75" customHeight="1">
      <c r="A161" s="79"/>
      <c r="B161" s="79"/>
      <c r="C161" s="80"/>
      <c r="D161" s="80"/>
      <c r="E161" s="80"/>
      <c r="F161" s="80"/>
      <c r="G161" s="80"/>
      <c r="H161" s="80"/>
      <c r="I161" s="80"/>
      <c r="J161" s="80"/>
      <c r="K161" s="80"/>
      <c r="L161" s="80"/>
      <c r="M161" s="80"/>
      <c r="N161" s="80" t="str">
        <f>IF(INDEX(Tabelle2!$D$4:$D$250,MATCH(A160,Tabelle2!$B$4:$B$250,0)+1,1)=0,"",INDEX(Tabelle2!$D$4:$D$250,MATCH(A160,Tabelle2!$B$4:$B$250,0)+1,1))</f>
        <v>UN-Regelung  Nr.  55, ÄS 01
UN-Regelung  Nr.  102</v>
      </c>
      <c r="O161" s="80"/>
      <c r="P161" s="80"/>
      <c r="Q161" s="80"/>
      <c r="R161" s="80"/>
      <c r="S161" s="80"/>
      <c r="T161" s="80"/>
      <c r="U161" s="80"/>
      <c r="V161" s="78"/>
      <c r="W161" s="78"/>
      <c r="X161" s="78"/>
    </row>
    <row r="162" spans="1:24" ht="21" customHeight="1">
      <c r="A162" s="76" t="s">
        <v>676</v>
      </c>
      <c r="B162" s="76"/>
      <c r="C162" s="75" t="str">
        <f>VLOOKUP(A162,Tabelle2!$B$4:$D$250,2,FALSE)</f>
        <v>Allgemeine Konstruktion von Bussen</v>
      </c>
      <c r="D162" s="75"/>
      <c r="E162" s="75"/>
      <c r="F162" s="75"/>
      <c r="G162" s="75"/>
      <c r="H162" s="75"/>
      <c r="I162" s="75"/>
      <c r="J162" s="75"/>
      <c r="K162" s="75"/>
      <c r="L162" s="75"/>
      <c r="M162" s="75"/>
      <c r="N162" s="75" t="str">
        <f>VLOOKUP(A162,Tabelle2!$B$4:$D$250,3,FALSE)</f>
        <v>Verordnung (EU) 2019/2144</v>
      </c>
      <c r="O162" s="75"/>
      <c r="P162" s="75"/>
      <c r="Q162" s="75"/>
      <c r="R162" s="75"/>
      <c r="S162" s="75"/>
      <c r="T162" s="75"/>
      <c r="U162" s="75"/>
      <c r="V162" s="77"/>
      <c r="W162" s="77"/>
      <c r="X162" s="77"/>
    </row>
    <row r="163" spans="1:24" ht="21" customHeight="1">
      <c r="A163" s="79"/>
      <c r="B163" s="79"/>
      <c r="C163" s="80"/>
      <c r="D163" s="80"/>
      <c r="E163" s="80"/>
      <c r="F163" s="80"/>
      <c r="G163" s="80"/>
      <c r="H163" s="80"/>
      <c r="I163" s="80"/>
      <c r="J163" s="80"/>
      <c r="K163" s="80"/>
      <c r="L163" s="80"/>
      <c r="M163" s="80"/>
      <c r="N163" s="80" t="str">
        <f>IF(INDEX(Tabelle2!$D$4:$D$250,MATCH(A162,Tabelle2!$B$4:$B$250,0)+1,1)=0,"",INDEX(Tabelle2!$D$4:$D$250,MATCH(A162,Tabelle2!$B$4:$B$250,0)+1,1))</f>
        <v>UN-Regelung  Nr.  107, ÄS 07</v>
      </c>
      <c r="O163" s="80"/>
      <c r="P163" s="80"/>
      <c r="Q163" s="80"/>
      <c r="R163" s="80"/>
      <c r="S163" s="80"/>
      <c r="T163" s="80"/>
      <c r="U163" s="80"/>
      <c r="V163" s="78"/>
      <c r="W163" s="78"/>
      <c r="X163" s="78"/>
    </row>
    <row r="164" spans="1:24" ht="21" customHeight="1">
      <c r="A164" s="76" t="s">
        <v>678</v>
      </c>
      <c r="B164" s="76"/>
      <c r="C164" s="75" t="str">
        <f>VLOOKUP(A164,Tabelle2!$B$4:$D$250,2,FALSE)</f>
        <v>Stärke der Aufbaustruktur des Busses</v>
      </c>
      <c r="D164" s="75"/>
      <c r="E164" s="75"/>
      <c r="F164" s="75"/>
      <c r="G164" s="75"/>
      <c r="H164" s="75"/>
      <c r="I164" s="75"/>
      <c r="J164" s="75"/>
      <c r="K164" s="75"/>
      <c r="L164" s="75"/>
      <c r="M164" s="75"/>
      <c r="N164" s="75" t="str">
        <f>VLOOKUP(A164,Tabelle2!$B$4:$D$250,3,FALSE)</f>
        <v>Verordnung (EU) 2019/2144</v>
      </c>
      <c r="O164" s="75"/>
      <c r="P164" s="75"/>
      <c r="Q164" s="75"/>
      <c r="R164" s="75"/>
      <c r="S164" s="75"/>
      <c r="T164" s="75"/>
      <c r="U164" s="75"/>
      <c r="V164" s="77"/>
      <c r="W164" s="77"/>
      <c r="X164" s="77"/>
    </row>
    <row r="165" spans="1:24" ht="21" customHeight="1">
      <c r="A165" s="79"/>
      <c r="B165" s="79"/>
      <c r="C165" s="80"/>
      <c r="D165" s="80"/>
      <c r="E165" s="80"/>
      <c r="F165" s="80"/>
      <c r="G165" s="80"/>
      <c r="H165" s="80"/>
      <c r="I165" s="80"/>
      <c r="J165" s="80"/>
      <c r="K165" s="80"/>
      <c r="L165" s="80"/>
      <c r="M165" s="80"/>
      <c r="N165" s="80" t="str">
        <f>IF(INDEX(Tabelle2!$D$4:$D$250,MATCH(A164,Tabelle2!$B$4:$B$250,0)+1,1)=0,"",INDEX(Tabelle2!$D$4:$D$250,MATCH(A164,Tabelle2!$B$4:$B$250,0)+1,1))</f>
        <v>UN-Regelung  Nr.  66, ÄS 02</v>
      </c>
      <c r="O165" s="80"/>
      <c r="P165" s="80"/>
      <c r="Q165" s="80"/>
      <c r="R165" s="80"/>
      <c r="S165" s="80"/>
      <c r="T165" s="80"/>
      <c r="U165" s="80"/>
      <c r="V165" s="78"/>
      <c r="W165" s="78"/>
      <c r="X165" s="78"/>
    </row>
    <row r="166" spans="1:24" ht="21" customHeight="1">
      <c r="A166" s="76" t="s">
        <v>680</v>
      </c>
      <c r="B166" s="76"/>
      <c r="C166" s="75" t="str">
        <f>VLOOKUP(A166,Tabelle2!$B$4:$D$250,2,FALSE)</f>
        <v>Schutz gegen Brandgefahr in Bussen</v>
      </c>
      <c r="D166" s="75"/>
      <c r="E166" s="75"/>
      <c r="F166" s="75"/>
      <c r="G166" s="75"/>
      <c r="H166" s="75"/>
      <c r="I166" s="75"/>
      <c r="J166" s="75"/>
      <c r="K166" s="75"/>
      <c r="L166" s="75"/>
      <c r="M166" s="75"/>
      <c r="N166" s="75" t="str">
        <f>VLOOKUP(A166,Tabelle2!$B$4:$D$250,3,FALSE)</f>
        <v>Verordnung (EU) 2019/2144</v>
      </c>
      <c r="O166" s="75"/>
      <c r="P166" s="75"/>
      <c r="Q166" s="75"/>
      <c r="R166" s="75"/>
      <c r="S166" s="75"/>
      <c r="T166" s="75"/>
      <c r="U166" s="75"/>
      <c r="V166" s="77"/>
      <c r="W166" s="77"/>
      <c r="X166" s="77"/>
    </row>
    <row r="167" spans="1:24" ht="21" customHeight="1">
      <c r="A167" s="79"/>
      <c r="B167" s="79"/>
      <c r="C167" s="80"/>
      <c r="D167" s="80"/>
      <c r="E167" s="80"/>
      <c r="F167" s="80"/>
      <c r="G167" s="80"/>
      <c r="H167" s="80"/>
      <c r="I167" s="80"/>
      <c r="J167" s="80"/>
      <c r="K167" s="80"/>
      <c r="L167" s="80"/>
      <c r="M167" s="80"/>
      <c r="N167" s="80" t="str">
        <f>IF(INDEX(Tabelle2!$D$4:$D$250,MATCH(A166,Tabelle2!$B$4:$B$250,0)+1,1)=0,"",INDEX(Tabelle2!$D$4:$D$250,MATCH(A166,Tabelle2!$B$4:$B$250,0)+1,1))</f>
        <v>UN-Regelung  Nr.  118, ÄS 03</v>
      </c>
      <c r="O167" s="80"/>
      <c r="P167" s="80"/>
      <c r="Q167" s="80"/>
      <c r="R167" s="80"/>
      <c r="S167" s="80"/>
      <c r="T167" s="80"/>
      <c r="U167" s="80"/>
      <c r="V167" s="78"/>
      <c r="W167" s="78"/>
      <c r="X167" s="78"/>
    </row>
    <row r="168" spans="1:24" ht="32.1" customHeight="1">
      <c r="A168" s="84" t="s">
        <v>682</v>
      </c>
      <c r="B168" s="85"/>
      <c r="C168" s="86" t="str">
        <f>VLOOKUP(A168,Tabelle2!$B$4:$D$250,2,FALSE)</f>
        <v>UMWELTVERTRÄGLICHKEIT UND EMISSIONEN</v>
      </c>
      <c r="D168" s="87"/>
      <c r="E168" s="87"/>
      <c r="F168" s="87"/>
      <c r="G168" s="87"/>
      <c r="H168" s="87"/>
      <c r="I168" s="87"/>
      <c r="J168" s="87"/>
      <c r="K168" s="87"/>
      <c r="L168" s="87"/>
      <c r="M168" s="87"/>
      <c r="N168" s="87">
        <f>VLOOKUP(A168,Tabelle2!$B$4:$D$250,3,FALSE)</f>
        <v>0</v>
      </c>
      <c r="O168" s="87"/>
      <c r="P168" s="87"/>
      <c r="Q168" s="87"/>
      <c r="R168" s="87"/>
      <c r="S168" s="87"/>
      <c r="T168" s="87"/>
      <c r="U168" s="87"/>
      <c r="V168" s="87"/>
      <c r="W168" s="87"/>
      <c r="X168" s="88"/>
    </row>
    <row r="169" spans="1:24" ht="30" customHeight="1">
      <c r="A169" s="76" t="s">
        <v>684</v>
      </c>
      <c r="B169" s="76"/>
      <c r="C169" s="75" t="str">
        <f>VLOOKUP(A169,Tabelle2!$B$4:$D$250,2,FALSE)</f>
        <v>Geräuschpegel</v>
      </c>
      <c r="D169" s="75"/>
      <c r="E169" s="75"/>
      <c r="F169" s="75"/>
      <c r="G169" s="75"/>
      <c r="H169" s="75"/>
      <c r="I169" s="75"/>
      <c r="J169" s="75"/>
      <c r="K169" s="75"/>
      <c r="L169" s="75"/>
      <c r="M169" s="75"/>
      <c r="N169" s="75" t="str">
        <f>VLOOKUP(A169,Tabelle2!$B$4:$D$250,3,FALSE)</f>
        <v>Verordnung (EU) Nr. 540/2014</v>
      </c>
      <c r="O169" s="75"/>
      <c r="P169" s="75"/>
      <c r="Q169" s="75"/>
      <c r="R169" s="75"/>
      <c r="S169" s="75"/>
      <c r="T169" s="75"/>
      <c r="U169" s="75"/>
      <c r="V169" s="74"/>
      <c r="W169" s="74"/>
      <c r="X169" s="74"/>
    </row>
    <row r="170" spans="1:24" ht="30" customHeight="1">
      <c r="A170" s="76" t="s">
        <v>690</v>
      </c>
      <c r="B170" s="76"/>
      <c r="C170" s="75" t="str">
        <f>VLOOKUP(A170,Tabelle2!$B$4:$D$250,2,FALSE)</f>
        <v>Auspuffemissionen des Motors im Labor</v>
      </c>
      <c r="D170" s="75"/>
      <c r="E170" s="75"/>
      <c r="F170" s="75"/>
      <c r="G170" s="75"/>
      <c r="H170" s="75"/>
      <c r="I170" s="75"/>
      <c r="J170" s="75"/>
      <c r="K170" s="75"/>
      <c r="L170" s="75"/>
      <c r="M170" s="75"/>
      <c r="N170" s="75" t="str">
        <f>VLOOKUP(A170,Tabelle2!$B$4:$D$250,3,FALSE)</f>
        <v>Verordnung (EG) Nr. 595/2009</v>
      </c>
      <c r="O170" s="75"/>
      <c r="P170" s="75"/>
      <c r="Q170" s="75"/>
      <c r="R170" s="75"/>
      <c r="S170" s="75"/>
      <c r="T170" s="75"/>
      <c r="U170" s="75"/>
      <c r="V170" s="74"/>
      <c r="W170" s="74"/>
      <c r="X170" s="74"/>
    </row>
    <row r="171" spans="1:24" ht="30.75" customHeight="1">
      <c r="A171" s="76" t="s">
        <v>693</v>
      </c>
      <c r="B171" s="76"/>
      <c r="C171" s="75" t="str">
        <f>VLOOKUP(A171,Tabelle2!$B$4:$D$250,2,FALSE)</f>
        <v>Bestimmung spezifischer CO2-Emissionen und des Kraftstoffverbrauchs des Fahrzeugs</v>
      </c>
      <c r="D171" s="75"/>
      <c r="E171" s="75"/>
      <c r="F171" s="75"/>
      <c r="G171" s="75"/>
      <c r="H171" s="75"/>
      <c r="I171" s="75"/>
      <c r="J171" s="75"/>
      <c r="K171" s="75"/>
      <c r="L171" s="75"/>
      <c r="M171" s="75"/>
      <c r="N171" s="75" t="str">
        <f>VLOOKUP(A171,Tabelle2!$B$4:$D$250,3,FALSE)</f>
        <v>Verordnung (EG) Nr. 595/2009</v>
      </c>
      <c r="O171" s="75"/>
      <c r="P171" s="75"/>
      <c r="Q171" s="75"/>
      <c r="R171" s="75"/>
      <c r="S171" s="75"/>
      <c r="T171" s="75"/>
      <c r="U171" s="75"/>
      <c r="V171" s="74"/>
      <c r="W171" s="74"/>
      <c r="X171" s="74"/>
    </row>
    <row r="172" spans="1:24" ht="30" customHeight="1">
      <c r="A172" s="76" t="s">
        <v>697</v>
      </c>
      <c r="B172" s="76"/>
      <c r="C172" s="75" t="str">
        <f>VLOOKUP(A172,Tabelle2!$B$4:$D$250,2,FALSE)</f>
        <v>Auspuffemissionen auf der Straße</v>
      </c>
      <c r="D172" s="75"/>
      <c r="E172" s="75"/>
      <c r="F172" s="75"/>
      <c r="G172" s="75"/>
      <c r="H172" s="75"/>
      <c r="I172" s="75"/>
      <c r="J172" s="75"/>
      <c r="K172" s="75"/>
      <c r="L172" s="75"/>
      <c r="M172" s="75"/>
      <c r="N172" s="75" t="str">
        <f>VLOOKUP(A172,Tabelle2!$B$4:$D$250,3,FALSE)</f>
        <v>Verordnung (EG) Nr. 715/2007
Verordnung (EG) Nr. 595/2009</v>
      </c>
      <c r="O172" s="75"/>
      <c r="P172" s="75"/>
      <c r="Q172" s="75"/>
      <c r="R172" s="75"/>
      <c r="S172" s="75"/>
      <c r="T172" s="75"/>
      <c r="U172" s="75"/>
      <c r="V172" s="74"/>
      <c r="W172" s="74"/>
      <c r="X172" s="74"/>
    </row>
    <row r="173" spans="1:24" ht="30" customHeight="1">
      <c r="A173" s="76" t="s">
        <v>700</v>
      </c>
      <c r="B173" s="76"/>
      <c r="C173" s="75" t="str">
        <f>VLOOKUP(A173,Tabelle2!$B$4:$D$250,2,FALSE)</f>
        <v>Dauerhaftigkeit der Auspuffemissionen</v>
      </c>
      <c r="D173" s="75"/>
      <c r="E173" s="75"/>
      <c r="F173" s="75"/>
      <c r="G173" s="75"/>
      <c r="H173" s="75"/>
      <c r="I173" s="75"/>
      <c r="J173" s="75"/>
      <c r="K173" s="75"/>
      <c r="L173" s="75"/>
      <c r="M173" s="75"/>
      <c r="N173" s="75" t="str">
        <f>VLOOKUP(A173,Tabelle2!$B$4:$D$250,3,FALSE)</f>
        <v>Verordnung (EG) Nr. 715/2007
Verordnung (EG) Nr. 595/2009</v>
      </c>
      <c r="O173" s="75"/>
      <c r="P173" s="75"/>
      <c r="Q173" s="75"/>
      <c r="R173" s="75"/>
      <c r="S173" s="75"/>
      <c r="T173" s="75"/>
      <c r="U173" s="75"/>
      <c r="V173" s="74"/>
      <c r="W173" s="74"/>
      <c r="X173" s="74"/>
    </row>
    <row r="174" spans="1:24" ht="30" customHeight="1">
      <c r="A174" s="76" t="s">
        <v>702</v>
      </c>
      <c r="B174" s="76"/>
      <c r="C174" s="75" t="str">
        <f>VLOOKUP(A174,Tabelle2!$B$4:$D$250,2,FALSE)</f>
        <v>Kurbelgehäuseemissionen</v>
      </c>
      <c r="D174" s="75"/>
      <c r="E174" s="75"/>
      <c r="F174" s="75"/>
      <c r="G174" s="75"/>
      <c r="H174" s="75"/>
      <c r="I174" s="75"/>
      <c r="J174" s="75"/>
      <c r="K174" s="75"/>
      <c r="L174" s="75"/>
      <c r="M174" s="75"/>
      <c r="N174" s="75" t="str">
        <f>VLOOKUP(A174,Tabelle2!$B$4:$D$250,3,FALSE)</f>
        <v>Verordnung (EG) Nr. 715/2007
Verordnung (EG) Nr. 595/2009</v>
      </c>
      <c r="O174" s="75"/>
      <c r="P174" s="75"/>
      <c r="Q174" s="75"/>
      <c r="R174" s="75"/>
      <c r="S174" s="75"/>
      <c r="T174" s="75"/>
      <c r="U174" s="75"/>
      <c r="V174" s="74"/>
      <c r="W174" s="74"/>
      <c r="X174" s="74"/>
    </row>
    <row r="175" spans="1:24" ht="30" customHeight="1">
      <c r="A175" s="76" t="s">
        <v>708</v>
      </c>
      <c r="B175" s="76"/>
      <c r="C175" s="75" t="str">
        <f>VLOOKUP(A175,Tabelle2!$B$4:$D$250,2,FALSE)</f>
        <v>On-Board-Diagnosesysteme</v>
      </c>
      <c r="D175" s="75"/>
      <c r="E175" s="75"/>
      <c r="F175" s="75"/>
      <c r="G175" s="75"/>
      <c r="H175" s="75"/>
      <c r="I175" s="75"/>
      <c r="J175" s="75"/>
      <c r="K175" s="75"/>
      <c r="L175" s="75"/>
      <c r="M175" s="75"/>
      <c r="N175" s="75" t="str">
        <f>VLOOKUP(A175,Tabelle2!$B$4:$D$250,3,FALSE)</f>
        <v>Verordnung (EG) Nr. 715/2007
Verordnung (EG) Nr. 595/2009</v>
      </c>
      <c r="O175" s="75"/>
      <c r="P175" s="75"/>
      <c r="Q175" s="75"/>
      <c r="R175" s="75"/>
      <c r="S175" s="75"/>
      <c r="T175" s="75"/>
      <c r="U175" s="75"/>
      <c r="V175" s="74"/>
      <c r="W175" s="74"/>
      <c r="X175" s="74"/>
    </row>
    <row r="176" spans="1:24" ht="30" customHeight="1">
      <c r="A176" s="76" t="s">
        <v>710</v>
      </c>
      <c r="B176" s="76"/>
      <c r="C176" s="75" t="str">
        <f>VLOOKUP(A176,Tabelle2!$B$4:$D$250,2,FALSE)</f>
        <v>Fehlen einer Abschalteinrichtung</v>
      </c>
      <c r="D176" s="75"/>
      <c r="E176" s="75"/>
      <c r="F176" s="75"/>
      <c r="G176" s="75"/>
      <c r="H176" s="75"/>
      <c r="I176" s="75"/>
      <c r="J176" s="75"/>
      <c r="K176" s="75"/>
      <c r="L176" s="75"/>
      <c r="M176" s="75"/>
      <c r="N176" s="75" t="str">
        <f>VLOOKUP(A176,Tabelle2!$B$4:$D$250,3,FALSE)</f>
        <v>Verordnung (EG) Nr. 715/2007
Verordnung (EG) Nr. 595/2009</v>
      </c>
      <c r="O176" s="75"/>
      <c r="P176" s="75"/>
      <c r="Q176" s="75"/>
      <c r="R176" s="75"/>
      <c r="S176" s="75"/>
      <c r="T176" s="75"/>
      <c r="U176" s="75"/>
      <c r="V176" s="74"/>
      <c r="W176" s="74"/>
      <c r="X176" s="74"/>
    </row>
    <row r="177" spans="1:24" ht="30" customHeight="1">
      <c r="A177" s="76" t="s">
        <v>712</v>
      </c>
      <c r="B177" s="76"/>
      <c r="C177" s="75" t="str">
        <f>VLOOKUP(A177,Tabelle2!$B$4:$D$250,2,FALSE)</f>
        <v>Zusätzliche Emissionsstrategien</v>
      </c>
      <c r="D177" s="75"/>
      <c r="E177" s="75"/>
      <c r="F177" s="75"/>
      <c r="G177" s="75"/>
      <c r="H177" s="75"/>
      <c r="I177" s="75"/>
      <c r="J177" s="75"/>
      <c r="K177" s="75"/>
      <c r="L177" s="75"/>
      <c r="M177" s="75"/>
      <c r="N177" s="75" t="str">
        <f>VLOOKUP(A177,Tabelle2!$B$4:$D$250,3,FALSE)</f>
        <v>Verordnung (EG) Nr. 715/2007
Verordnung (EG) Nr. 595/2009</v>
      </c>
      <c r="O177" s="75"/>
      <c r="P177" s="75"/>
      <c r="Q177" s="75"/>
      <c r="R177" s="75"/>
      <c r="S177" s="75"/>
      <c r="T177" s="75"/>
      <c r="U177" s="75"/>
      <c r="V177" s="74"/>
      <c r="W177" s="74"/>
      <c r="X177" s="74"/>
    </row>
    <row r="178" spans="1:24" ht="30" customHeight="1">
      <c r="A178" s="76" t="s">
        <v>714</v>
      </c>
      <c r="B178" s="76"/>
      <c r="C178" s="75" t="str">
        <f>VLOOKUP(A178,Tabelle2!$B$4:$D$250,2,FALSE)</f>
        <v>Vorrichtung gegen Manipulation</v>
      </c>
      <c r="D178" s="75"/>
      <c r="E178" s="75"/>
      <c r="F178" s="75"/>
      <c r="G178" s="75"/>
      <c r="H178" s="75"/>
      <c r="I178" s="75"/>
      <c r="J178" s="75"/>
      <c r="K178" s="75"/>
      <c r="L178" s="75"/>
      <c r="M178" s="75"/>
      <c r="N178" s="75" t="str">
        <f>VLOOKUP(A178,Tabelle2!$B$4:$D$250,3,FALSE)</f>
        <v>Verordnung (EG) Nr. 715/2007
Verordnung (EG) Nr. 595/2009</v>
      </c>
      <c r="O178" s="75"/>
      <c r="P178" s="75"/>
      <c r="Q178" s="75"/>
      <c r="R178" s="75"/>
      <c r="S178" s="75"/>
      <c r="T178" s="75"/>
      <c r="U178" s="75"/>
      <c r="V178" s="74"/>
      <c r="W178" s="74"/>
      <c r="X178" s="74"/>
    </row>
    <row r="179" spans="1:24" ht="32.1" customHeight="1">
      <c r="A179" s="84" t="s">
        <v>718</v>
      </c>
      <c r="B179" s="85"/>
      <c r="C179" s="86" t="str">
        <f>VLOOKUP(A179,Tabelle2!$B$4:$D$250,2,FALSE)</f>
        <v>ZUGANG ZU FAHRZEUGINFORMATIONEN UND SOFTWARE AKTUALISIERUNGEN</v>
      </c>
      <c r="D179" s="87"/>
      <c r="E179" s="87"/>
      <c r="F179" s="87"/>
      <c r="G179" s="87"/>
      <c r="H179" s="87"/>
      <c r="I179" s="87"/>
      <c r="J179" s="87"/>
      <c r="K179" s="87"/>
      <c r="L179" s="87"/>
      <c r="M179" s="87"/>
      <c r="N179" s="87"/>
      <c r="O179" s="87"/>
      <c r="P179" s="87"/>
      <c r="Q179" s="87"/>
      <c r="R179" s="87"/>
      <c r="S179" s="87"/>
      <c r="T179" s="87"/>
      <c r="U179" s="87"/>
      <c r="V179" s="87"/>
      <c r="W179" s="87"/>
      <c r="X179" s="88"/>
    </row>
    <row r="180" spans="1:24" ht="30" customHeight="1">
      <c r="A180" s="76" t="s">
        <v>720</v>
      </c>
      <c r="B180" s="76"/>
      <c r="C180" s="75" t="str">
        <f>VLOOKUP(A180,Tabelle2!$B$4:$D$250,2,FALSE)</f>
        <v>Zugang zu Fahrzeug-OBD-Informationen sowie Fahrzeugreparatur- und -wartungsinformationen</v>
      </c>
      <c r="D180" s="75"/>
      <c r="E180" s="75"/>
      <c r="F180" s="75"/>
      <c r="G180" s="75"/>
      <c r="H180" s="75"/>
      <c r="I180" s="75"/>
      <c r="J180" s="75"/>
      <c r="K180" s="75"/>
      <c r="L180" s="75"/>
      <c r="M180" s="75"/>
      <c r="N180" s="75" t="str">
        <f>VLOOKUP(A180,Tabelle2!$B$4:$D$250,3,FALSE)</f>
        <v>Verordnung (EU) 2018/858, Artikel 61 bis 66 und Anhang X</v>
      </c>
      <c r="O180" s="75"/>
      <c r="P180" s="75"/>
      <c r="Q180" s="75"/>
      <c r="R180" s="75"/>
      <c r="S180" s="75"/>
      <c r="T180" s="75"/>
      <c r="U180" s="75"/>
      <c r="V180" s="74"/>
      <c r="W180" s="74"/>
      <c r="X180" s="74"/>
    </row>
    <row r="181" spans="1:24" ht="30" customHeight="1">
      <c r="A181" s="89" t="s">
        <v>723</v>
      </c>
      <c r="B181" s="89"/>
      <c r="C181" s="90" t="str">
        <f>VLOOKUP(A181,Tabelle2!$B$4:$D$250,2,FALSE)</f>
        <v>Softwareaktualisierung</v>
      </c>
      <c r="D181" s="90"/>
      <c r="E181" s="90"/>
      <c r="F181" s="90"/>
      <c r="G181" s="90"/>
      <c r="H181" s="90"/>
      <c r="I181" s="90"/>
      <c r="J181" s="90"/>
      <c r="K181" s="90"/>
      <c r="L181" s="90"/>
      <c r="M181" s="90"/>
      <c r="N181" s="90" t="str">
        <f>VLOOKUP(A181,Tabelle2!$B$4:$D$250,3,FALSE)</f>
        <v>Verordnung (EU) 2018/858, Anhang IV
UN-Regelung Nr. 156</v>
      </c>
      <c r="O181" s="90"/>
      <c r="P181" s="90"/>
      <c r="Q181" s="90"/>
      <c r="R181" s="90"/>
      <c r="S181" s="90"/>
      <c r="T181" s="90"/>
      <c r="U181" s="90"/>
      <c r="V181" s="73"/>
      <c r="W181" s="73"/>
      <c r="X181" s="73"/>
    </row>
    <row r="183" spans="1:24" ht="20.100000000000001" customHeight="1">
      <c r="A183" s="81" t="s">
        <v>459</v>
      </c>
      <c r="B183" s="81"/>
      <c r="C183" s="81"/>
      <c r="D183" s="81"/>
      <c r="E183" s="81"/>
      <c r="F183" s="81"/>
      <c r="G183" s="81"/>
      <c r="H183" s="81"/>
      <c r="I183" s="81"/>
      <c r="J183" s="81"/>
      <c r="K183" s="81"/>
      <c r="L183" s="81"/>
      <c r="M183" s="81"/>
      <c r="N183" s="81"/>
      <c r="O183" s="81"/>
      <c r="P183" s="81"/>
      <c r="Q183" s="81"/>
      <c r="R183" s="81"/>
      <c r="S183" s="81"/>
      <c r="T183" s="81"/>
      <c r="U183" s="81"/>
      <c r="V183" s="81"/>
      <c r="W183" s="81"/>
      <c r="X183" s="81"/>
    </row>
    <row r="184" spans="1:24" ht="20.100000000000001"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row>
    <row r="185" spans="1:24" ht="20.100000000000001"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row>
    <row r="186" spans="1:24" ht="20.100000000000001"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row>
    <row r="193" spans="1:24">
      <c r="A193" s="82" t="s">
        <v>63</v>
      </c>
      <c r="B193" s="82"/>
      <c r="C193" s="82"/>
      <c r="D193" s="82"/>
      <c r="M193" s="83" t="s">
        <v>62</v>
      </c>
      <c r="N193" s="83"/>
      <c r="O193" s="83"/>
      <c r="P193" s="83"/>
      <c r="Q193" s="83"/>
      <c r="R193" s="83"/>
      <c r="S193" s="83"/>
      <c r="T193" s="83"/>
      <c r="U193" s="83"/>
      <c r="V193" s="83"/>
      <c r="W193" s="83"/>
      <c r="X193" s="83"/>
    </row>
  </sheetData>
  <sheetProtection sheet="1" selectLockedCells="1"/>
  <mergeCells count="704">
    <mergeCell ref="M6:N6"/>
    <mergeCell ref="O6:X6"/>
    <mergeCell ref="A7:X10"/>
    <mergeCell ref="A11:I11"/>
    <mergeCell ref="J11:X11"/>
    <mergeCell ref="A12:I12"/>
    <mergeCell ref="J12:X12"/>
    <mergeCell ref="A1:X3"/>
    <mergeCell ref="A4:C4"/>
    <mergeCell ref="D4:L4"/>
    <mergeCell ref="M4:N4"/>
    <mergeCell ref="O4:X4"/>
    <mergeCell ref="A5:C5"/>
    <mergeCell ref="D5:L6"/>
    <mergeCell ref="M5:N5"/>
    <mergeCell ref="O5:X5"/>
    <mergeCell ref="A6:C6"/>
    <mergeCell ref="A13:I13"/>
    <mergeCell ref="J13:X13"/>
    <mergeCell ref="A14:X14"/>
    <mergeCell ref="A15:U22"/>
    <mergeCell ref="V15:X15"/>
    <mergeCell ref="V16:V23"/>
    <mergeCell ref="W16:W23"/>
    <mergeCell ref="X16:X23"/>
    <mergeCell ref="A23:B23"/>
    <mergeCell ref="C23:M23"/>
    <mergeCell ref="C26:M26"/>
    <mergeCell ref="N26:U26"/>
    <mergeCell ref="A27:B27"/>
    <mergeCell ref="C27:M27"/>
    <mergeCell ref="N27:U27"/>
    <mergeCell ref="V27:V28"/>
    <mergeCell ref="N23:U23"/>
    <mergeCell ref="A24:B24"/>
    <mergeCell ref="C24:X24"/>
    <mergeCell ref="A25:B25"/>
    <mergeCell ref="C25:M25"/>
    <mergeCell ref="N25:U25"/>
    <mergeCell ref="V25:V26"/>
    <mergeCell ref="W25:W26"/>
    <mergeCell ref="X25:X26"/>
    <mergeCell ref="A26:B26"/>
    <mergeCell ref="W27:W28"/>
    <mergeCell ref="X27:X28"/>
    <mergeCell ref="A28:B28"/>
    <mergeCell ref="C28:M28"/>
    <mergeCell ref="N28:U28"/>
    <mergeCell ref="A29:B29"/>
    <mergeCell ref="C29:M29"/>
    <mergeCell ref="N29:U29"/>
    <mergeCell ref="V29:V30"/>
    <mergeCell ref="W29:W30"/>
    <mergeCell ref="X29:X30"/>
    <mergeCell ref="A30:B30"/>
    <mergeCell ref="C30:M30"/>
    <mergeCell ref="N30:U30"/>
    <mergeCell ref="A31:B31"/>
    <mergeCell ref="C31:M31"/>
    <mergeCell ref="N31:U31"/>
    <mergeCell ref="V31:V32"/>
    <mergeCell ref="W31:W32"/>
    <mergeCell ref="X31:X32"/>
    <mergeCell ref="V33:V34"/>
    <mergeCell ref="W33:W34"/>
    <mergeCell ref="X33:X34"/>
    <mergeCell ref="A34:B34"/>
    <mergeCell ref="C34:M34"/>
    <mergeCell ref="N34:U34"/>
    <mergeCell ref="A32:B32"/>
    <mergeCell ref="C32:M32"/>
    <mergeCell ref="N32:U32"/>
    <mergeCell ref="A33:B33"/>
    <mergeCell ref="C33:M33"/>
    <mergeCell ref="N33:U33"/>
    <mergeCell ref="A35:B35"/>
    <mergeCell ref="C35:M35"/>
    <mergeCell ref="N35:U35"/>
    <mergeCell ref="V35:V36"/>
    <mergeCell ref="W35:W36"/>
    <mergeCell ref="X35:X36"/>
    <mergeCell ref="A36:B36"/>
    <mergeCell ref="C36:M36"/>
    <mergeCell ref="N36:U36"/>
    <mergeCell ref="A37:B37"/>
    <mergeCell ref="C37:M37"/>
    <mergeCell ref="N37:U37"/>
    <mergeCell ref="V37:V38"/>
    <mergeCell ref="W37:W38"/>
    <mergeCell ref="X37:X38"/>
    <mergeCell ref="A38:B38"/>
    <mergeCell ref="C38:M38"/>
    <mergeCell ref="N38:U38"/>
    <mergeCell ref="A39:B39"/>
    <mergeCell ref="C39:M39"/>
    <mergeCell ref="N39:U39"/>
    <mergeCell ref="V39:V40"/>
    <mergeCell ref="W39:W40"/>
    <mergeCell ref="X39:X40"/>
    <mergeCell ref="A40:B40"/>
    <mergeCell ref="C40:M40"/>
    <mergeCell ref="N40:U40"/>
    <mergeCell ref="A41:B41"/>
    <mergeCell ref="C41:M41"/>
    <mergeCell ref="N41:U41"/>
    <mergeCell ref="V41:V42"/>
    <mergeCell ref="W41:W42"/>
    <mergeCell ref="X41:X42"/>
    <mergeCell ref="A42:B42"/>
    <mergeCell ref="C42:M42"/>
    <mergeCell ref="N42:U42"/>
    <mergeCell ref="A43:B43"/>
    <mergeCell ref="C43:M43"/>
    <mergeCell ref="N43:U43"/>
    <mergeCell ref="V43:V44"/>
    <mergeCell ref="W43:W44"/>
    <mergeCell ref="X43:X44"/>
    <mergeCell ref="A44:B44"/>
    <mergeCell ref="C44:M44"/>
    <mergeCell ref="N44:U44"/>
    <mergeCell ref="A45:B45"/>
    <mergeCell ref="C45:M45"/>
    <mergeCell ref="N45:U45"/>
    <mergeCell ref="V45:V46"/>
    <mergeCell ref="W45:W46"/>
    <mergeCell ref="X45:X46"/>
    <mergeCell ref="A46:B46"/>
    <mergeCell ref="C46:M46"/>
    <mergeCell ref="N46:U46"/>
    <mergeCell ref="A47:B47"/>
    <mergeCell ref="C47:M47"/>
    <mergeCell ref="N47:U47"/>
    <mergeCell ref="V47:V48"/>
    <mergeCell ref="W47:W48"/>
    <mergeCell ref="X47:X48"/>
    <mergeCell ref="A48:B48"/>
    <mergeCell ref="C48:M48"/>
    <mergeCell ref="N48:U48"/>
    <mergeCell ref="A49:B49"/>
    <mergeCell ref="C49:M49"/>
    <mergeCell ref="N49:U49"/>
    <mergeCell ref="V49:V50"/>
    <mergeCell ref="W49:W50"/>
    <mergeCell ref="X49:X50"/>
    <mergeCell ref="A50:B50"/>
    <mergeCell ref="C50:M50"/>
    <mergeCell ref="N50:U50"/>
    <mergeCell ref="A51:B51"/>
    <mergeCell ref="C51:M51"/>
    <mergeCell ref="N51:U51"/>
    <mergeCell ref="V51:V52"/>
    <mergeCell ref="W51:W52"/>
    <mergeCell ref="X51:X52"/>
    <mergeCell ref="A52:B52"/>
    <mergeCell ref="C52:M52"/>
    <mergeCell ref="N52:U52"/>
    <mergeCell ref="A53:B53"/>
    <mergeCell ref="C53:M53"/>
    <mergeCell ref="N53:U53"/>
    <mergeCell ref="V53:V54"/>
    <mergeCell ref="W53:W54"/>
    <mergeCell ref="X53:X54"/>
    <mergeCell ref="A54:B54"/>
    <mergeCell ref="C54:M54"/>
    <mergeCell ref="N54:U54"/>
    <mergeCell ref="N57:U57"/>
    <mergeCell ref="A58:B58"/>
    <mergeCell ref="C58:M58"/>
    <mergeCell ref="N58:U58"/>
    <mergeCell ref="V58:V59"/>
    <mergeCell ref="W58:W59"/>
    <mergeCell ref="A55:B55"/>
    <mergeCell ref="C55:X55"/>
    <mergeCell ref="A56:B56"/>
    <mergeCell ref="C56:M56"/>
    <mergeCell ref="N56:U56"/>
    <mergeCell ref="V56:V57"/>
    <mergeCell ref="W56:W57"/>
    <mergeCell ref="X56:X57"/>
    <mergeCell ref="A57:B57"/>
    <mergeCell ref="C57:M57"/>
    <mergeCell ref="X58:X59"/>
    <mergeCell ref="A59:B59"/>
    <mergeCell ref="C59:M59"/>
    <mergeCell ref="N59:U59"/>
    <mergeCell ref="A60:B60"/>
    <mergeCell ref="C60:M60"/>
    <mergeCell ref="N60:U60"/>
    <mergeCell ref="V60:V61"/>
    <mergeCell ref="W60:W61"/>
    <mergeCell ref="X60:X61"/>
    <mergeCell ref="V62:V63"/>
    <mergeCell ref="W62:W63"/>
    <mergeCell ref="X62:X63"/>
    <mergeCell ref="A63:B63"/>
    <mergeCell ref="C63:M63"/>
    <mergeCell ref="N63:U63"/>
    <mergeCell ref="A61:B61"/>
    <mergeCell ref="C61:M61"/>
    <mergeCell ref="N61:U61"/>
    <mergeCell ref="A62:B62"/>
    <mergeCell ref="C62:M62"/>
    <mergeCell ref="N62:U62"/>
    <mergeCell ref="A64:B64"/>
    <mergeCell ref="C64:M64"/>
    <mergeCell ref="N64:U64"/>
    <mergeCell ref="V64:V65"/>
    <mergeCell ref="W64:W65"/>
    <mergeCell ref="X64:X65"/>
    <mergeCell ref="A65:B65"/>
    <mergeCell ref="C65:M65"/>
    <mergeCell ref="N65:U65"/>
    <mergeCell ref="A66:B66"/>
    <mergeCell ref="C66:M66"/>
    <mergeCell ref="N66:U66"/>
    <mergeCell ref="V66:V67"/>
    <mergeCell ref="W66:W67"/>
    <mergeCell ref="X66:X67"/>
    <mergeCell ref="A67:B67"/>
    <mergeCell ref="C67:M67"/>
    <mergeCell ref="N67:U67"/>
    <mergeCell ref="A68:B68"/>
    <mergeCell ref="C68:M68"/>
    <mergeCell ref="N68:U68"/>
    <mergeCell ref="V68:V69"/>
    <mergeCell ref="W68:W69"/>
    <mergeCell ref="X68:X69"/>
    <mergeCell ref="A69:B69"/>
    <mergeCell ref="C69:M69"/>
    <mergeCell ref="N69:U69"/>
    <mergeCell ref="A70:B70"/>
    <mergeCell ref="C70:M70"/>
    <mergeCell ref="N70:U70"/>
    <mergeCell ref="V70:V71"/>
    <mergeCell ref="W70:W71"/>
    <mergeCell ref="X70:X71"/>
    <mergeCell ref="A71:B71"/>
    <mergeCell ref="C71:M71"/>
    <mergeCell ref="N71:U71"/>
    <mergeCell ref="A72:B72"/>
    <mergeCell ref="C72:M72"/>
    <mergeCell ref="N72:U72"/>
    <mergeCell ref="V72:V73"/>
    <mergeCell ref="W72:W73"/>
    <mergeCell ref="X72:X73"/>
    <mergeCell ref="A73:B73"/>
    <mergeCell ref="C73:M73"/>
    <mergeCell ref="N73:U73"/>
    <mergeCell ref="N76:U76"/>
    <mergeCell ref="A77:B77"/>
    <mergeCell ref="C77:M77"/>
    <mergeCell ref="N77:U77"/>
    <mergeCell ref="V77:V78"/>
    <mergeCell ref="W77:W78"/>
    <mergeCell ref="A74:B74"/>
    <mergeCell ref="C74:X74"/>
    <mergeCell ref="A75:B75"/>
    <mergeCell ref="C75:M75"/>
    <mergeCell ref="N75:U75"/>
    <mergeCell ref="V75:V76"/>
    <mergeCell ref="W75:W76"/>
    <mergeCell ref="X75:X76"/>
    <mergeCell ref="A76:B76"/>
    <mergeCell ref="C76:M76"/>
    <mergeCell ref="X77:X78"/>
    <mergeCell ref="A78:B78"/>
    <mergeCell ref="C78:M78"/>
    <mergeCell ref="N78:U78"/>
    <mergeCell ref="A79:B79"/>
    <mergeCell ref="C79:M79"/>
    <mergeCell ref="N79:U79"/>
    <mergeCell ref="V79:V80"/>
    <mergeCell ref="W79:W80"/>
    <mergeCell ref="X79:X80"/>
    <mergeCell ref="V81:V82"/>
    <mergeCell ref="W81:W82"/>
    <mergeCell ref="X81:X82"/>
    <mergeCell ref="A82:B82"/>
    <mergeCell ref="C82:M82"/>
    <mergeCell ref="N82:U82"/>
    <mergeCell ref="A80:B80"/>
    <mergeCell ref="C80:M80"/>
    <mergeCell ref="N80:U80"/>
    <mergeCell ref="A81:B81"/>
    <mergeCell ref="C81:M81"/>
    <mergeCell ref="N81:U81"/>
    <mergeCell ref="A83:B83"/>
    <mergeCell ref="C83:M83"/>
    <mergeCell ref="N83:U83"/>
    <mergeCell ref="V83:V84"/>
    <mergeCell ref="W83:W84"/>
    <mergeCell ref="X83:X84"/>
    <mergeCell ref="A84:B84"/>
    <mergeCell ref="C84:M84"/>
    <mergeCell ref="N84:U84"/>
    <mergeCell ref="A85:B85"/>
    <mergeCell ref="C85:M85"/>
    <mergeCell ref="N85:U85"/>
    <mergeCell ref="V85:V86"/>
    <mergeCell ref="W85:W86"/>
    <mergeCell ref="X85:X86"/>
    <mergeCell ref="A86:B86"/>
    <mergeCell ref="C86:M86"/>
    <mergeCell ref="N86:U86"/>
    <mergeCell ref="A87:B87"/>
    <mergeCell ref="C87:M87"/>
    <mergeCell ref="N87:U87"/>
    <mergeCell ref="V87:V88"/>
    <mergeCell ref="W87:W88"/>
    <mergeCell ref="X87:X88"/>
    <mergeCell ref="A88:B88"/>
    <mergeCell ref="C88:M88"/>
    <mergeCell ref="N88:U88"/>
    <mergeCell ref="A89:B89"/>
    <mergeCell ref="C89:M89"/>
    <mergeCell ref="N89:U89"/>
    <mergeCell ref="V89:V90"/>
    <mergeCell ref="W89:W90"/>
    <mergeCell ref="X89:X90"/>
    <mergeCell ref="A90:B90"/>
    <mergeCell ref="C90:M90"/>
    <mergeCell ref="N90:U90"/>
    <mergeCell ref="A91:B91"/>
    <mergeCell ref="C91:M91"/>
    <mergeCell ref="N91:U91"/>
    <mergeCell ref="V91:V92"/>
    <mergeCell ref="W91:W92"/>
    <mergeCell ref="X91:X92"/>
    <mergeCell ref="A92:B92"/>
    <mergeCell ref="C92:M92"/>
    <mergeCell ref="N92:U92"/>
    <mergeCell ref="A93:B93"/>
    <mergeCell ref="C93:M93"/>
    <mergeCell ref="N93:U93"/>
    <mergeCell ref="V93:V94"/>
    <mergeCell ref="W93:W94"/>
    <mergeCell ref="X93:X94"/>
    <mergeCell ref="A94:B94"/>
    <mergeCell ref="C94:M94"/>
    <mergeCell ref="N94:U94"/>
    <mergeCell ref="N97:U97"/>
    <mergeCell ref="A98:B98"/>
    <mergeCell ref="C98:M98"/>
    <mergeCell ref="N98:U98"/>
    <mergeCell ref="V98:V99"/>
    <mergeCell ref="W98:W99"/>
    <mergeCell ref="A95:B95"/>
    <mergeCell ref="C95:X95"/>
    <mergeCell ref="A96:B96"/>
    <mergeCell ref="C96:M96"/>
    <mergeCell ref="N96:U96"/>
    <mergeCell ref="V96:V97"/>
    <mergeCell ref="W96:W97"/>
    <mergeCell ref="X96:X97"/>
    <mergeCell ref="A97:B97"/>
    <mergeCell ref="C97:M97"/>
    <mergeCell ref="X98:X99"/>
    <mergeCell ref="A99:B99"/>
    <mergeCell ref="C99:M99"/>
    <mergeCell ref="N99:U99"/>
    <mergeCell ref="A100:B100"/>
    <mergeCell ref="C100:M100"/>
    <mergeCell ref="N100:U100"/>
    <mergeCell ref="V100:V101"/>
    <mergeCell ref="W100:W101"/>
    <mergeCell ref="X100:X101"/>
    <mergeCell ref="V102:V103"/>
    <mergeCell ref="W102:W103"/>
    <mergeCell ref="X102:X103"/>
    <mergeCell ref="A103:B103"/>
    <mergeCell ref="C103:M103"/>
    <mergeCell ref="N103:U103"/>
    <mergeCell ref="A101:B101"/>
    <mergeCell ref="C101:M101"/>
    <mergeCell ref="N101:U101"/>
    <mergeCell ref="A102:B102"/>
    <mergeCell ref="C102:M102"/>
    <mergeCell ref="N102:U102"/>
    <mergeCell ref="A104:B104"/>
    <mergeCell ref="C104:M104"/>
    <mergeCell ref="N104:U104"/>
    <mergeCell ref="V104:V105"/>
    <mergeCell ref="W104:W105"/>
    <mergeCell ref="X104:X105"/>
    <mergeCell ref="A105:B105"/>
    <mergeCell ref="C105:M105"/>
    <mergeCell ref="N105:U105"/>
    <mergeCell ref="A106:B106"/>
    <mergeCell ref="C106:M106"/>
    <mergeCell ref="N106:U106"/>
    <mergeCell ref="V106:V107"/>
    <mergeCell ref="W106:W107"/>
    <mergeCell ref="X106:X107"/>
    <mergeCell ref="A107:B107"/>
    <mergeCell ref="C107:M107"/>
    <mergeCell ref="N107:U107"/>
    <mergeCell ref="A108:B108"/>
    <mergeCell ref="C108:M108"/>
    <mergeCell ref="N108:U108"/>
    <mergeCell ref="V108:V109"/>
    <mergeCell ref="W108:W109"/>
    <mergeCell ref="X108:X109"/>
    <mergeCell ref="A109:B109"/>
    <mergeCell ref="C109:M109"/>
    <mergeCell ref="N109:U109"/>
    <mergeCell ref="A110:B110"/>
    <mergeCell ref="C110:M110"/>
    <mergeCell ref="N110:U110"/>
    <mergeCell ref="V110:V111"/>
    <mergeCell ref="W110:W111"/>
    <mergeCell ref="X110:X111"/>
    <mergeCell ref="A111:B111"/>
    <mergeCell ref="C111:M111"/>
    <mergeCell ref="N111:U111"/>
    <mergeCell ref="A112:B112"/>
    <mergeCell ref="C112:M112"/>
    <mergeCell ref="N112:U112"/>
    <mergeCell ref="V112:V113"/>
    <mergeCell ref="W112:W113"/>
    <mergeCell ref="X112:X113"/>
    <mergeCell ref="A113:B113"/>
    <mergeCell ref="C113:M113"/>
    <mergeCell ref="N113:U113"/>
    <mergeCell ref="A114:B114"/>
    <mergeCell ref="C114:M114"/>
    <mergeCell ref="N114:U114"/>
    <mergeCell ref="V114:V115"/>
    <mergeCell ref="W114:W115"/>
    <mergeCell ref="X114:X115"/>
    <mergeCell ref="A115:B115"/>
    <mergeCell ref="C115:M115"/>
    <mergeCell ref="N115:U115"/>
    <mergeCell ref="A116:B116"/>
    <mergeCell ref="C116:M116"/>
    <mergeCell ref="N116:U116"/>
    <mergeCell ref="V116:V117"/>
    <mergeCell ref="W116:W117"/>
    <mergeCell ref="X116:X117"/>
    <mergeCell ref="A117:B117"/>
    <mergeCell ref="C117:M117"/>
    <mergeCell ref="N117:U117"/>
    <mergeCell ref="A118:B118"/>
    <mergeCell ref="C118:M118"/>
    <mergeCell ref="N118:U118"/>
    <mergeCell ref="V118:V119"/>
    <mergeCell ref="W118:W119"/>
    <mergeCell ref="X118:X119"/>
    <mergeCell ref="A119:B119"/>
    <mergeCell ref="C119:M119"/>
    <mergeCell ref="N119:U119"/>
    <mergeCell ref="A120:B120"/>
    <mergeCell ref="C120:M120"/>
    <mergeCell ref="N120:U120"/>
    <mergeCell ref="V120:V121"/>
    <mergeCell ref="W120:W121"/>
    <mergeCell ref="X120:X121"/>
    <mergeCell ref="A121:B121"/>
    <mergeCell ref="C121:M121"/>
    <mergeCell ref="N121:U121"/>
    <mergeCell ref="A122:B122"/>
    <mergeCell ref="C122:M122"/>
    <mergeCell ref="N122:U122"/>
    <mergeCell ref="V122:V123"/>
    <mergeCell ref="W122:W123"/>
    <mergeCell ref="X122:X123"/>
    <mergeCell ref="A123:B123"/>
    <mergeCell ref="C123:M123"/>
    <mergeCell ref="N123:U123"/>
    <mergeCell ref="A124:B124"/>
    <mergeCell ref="C124:M124"/>
    <mergeCell ref="N124:U124"/>
    <mergeCell ref="V124:V125"/>
    <mergeCell ref="W124:W125"/>
    <mergeCell ref="X124:X125"/>
    <mergeCell ref="A125:B125"/>
    <mergeCell ref="C125:M125"/>
    <mergeCell ref="N125:U125"/>
    <mergeCell ref="A126:B126"/>
    <mergeCell ref="C126:M126"/>
    <mergeCell ref="N126:U126"/>
    <mergeCell ref="V126:V127"/>
    <mergeCell ref="W126:W127"/>
    <mergeCell ref="X126:X127"/>
    <mergeCell ref="A127:B127"/>
    <mergeCell ref="C127:M127"/>
    <mergeCell ref="N127:U127"/>
    <mergeCell ref="A128:B128"/>
    <mergeCell ref="C128:M128"/>
    <mergeCell ref="N128:U128"/>
    <mergeCell ref="V128:V129"/>
    <mergeCell ref="W128:W129"/>
    <mergeCell ref="X128:X129"/>
    <mergeCell ref="A129:B129"/>
    <mergeCell ref="C129:M129"/>
    <mergeCell ref="N129:U129"/>
    <mergeCell ref="N132:U132"/>
    <mergeCell ref="A133:B133"/>
    <mergeCell ref="C133:M133"/>
    <mergeCell ref="N133:U133"/>
    <mergeCell ref="V133:V134"/>
    <mergeCell ref="W133:W134"/>
    <mergeCell ref="A130:B130"/>
    <mergeCell ref="C130:X130"/>
    <mergeCell ref="A131:B131"/>
    <mergeCell ref="C131:M131"/>
    <mergeCell ref="N131:U131"/>
    <mergeCell ref="V131:V132"/>
    <mergeCell ref="W131:W132"/>
    <mergeCell ref="X131:X132"/>
    <mergeCell ref="A132:B132"/>
    <mergeCell ref="C132:M132"/>
    <mergeCell ref="X133:X134"/>
    <mergeCell ref="A134:B134"/>
    <mergeCell ref="C134:M134"/>
    <mergeCell ref="N134:U134"/>
    <mergeCell ref="A135:B135"/>
    <mergeCell ref="C135:M135"/>
    <mergeCell ref="N135:U135"/>
    <mergeCell ref="V135:V136"/>
    <mergeCell ref="W135:W136"/>
    <mergeCell ref="X135:X136"/>
    <mergeCell ref="V137:V138"/>
    <mergeCell ref="W137:W138"/>
    <mergeCell ref="X137:X138"/>
    <mergeCell ref="A138:B138"/>
    <mergeCell ref="C138:M138"/>
    <mergeCell ref="N138:U138"/>
    <mergeCell ref="A136:B136"/>
    <mergeCell ref="C136:M136"/>
    <mergeCell ref="N136:U136"/>
    <mergeCell ref="A137:B137"/>
    <mergeCell ref="C137:M137"/>
    <mergeCell ref="N137:U137"/>
    <mergeCell ref="A139:B139"/>
    <mergeCell ref="C139:M139"/>
    <mergeCell ref="N139:U139"/>
    <mergeCell ref="V139:V140"/>
    <mergeCell ref="W139:W140"/>
    <mergeCell ref="X139:X140"/>
    <mergeCell ref="A140:B140"/>
    <mergeCell ref="C140:M140"/>
    <mergeCell ref="N140:U140"/>
    <mergeCell ref="A141:B141"/>
    <mergeCell ref="C141:M141"/>
    <mergeCell ref="N141:U141"/>
    <mergeCell ref="V141:V142"/>
    <mergeCell ref="W141:W142"/>
    <mergeCell ref="X141:X142"/>
    <mergeCell ref="A142:B142"/>
    <mergeCell ref="C142:M142"/>
    <mergeCell ref="N142:U142"/>
    <mergeCell ref="A143:B143"/>
    <mergeCell ref="C143:M143"/>
    <mergeCell ref="N143:U143"/>
    <mergeCell ref="V143:V144"/>
    <mergeCell ref="W143:W144"/>
    <mergeCell ref="X143:X144"/>
    <mergeCell ref="A144:B144"/>
    <mergeCell ref="C144:M144"/>
    <mergeCell ref="N144:U144"/>
    <mergeCell ref="A145:B145"/>
    <mergeCell ref="C145:M145"/>
    <mergeCell ref="N145:U145"/>
    <mergeCell ref="V145:V146"/>
    <mergeCell ref="W145:W146"/>
    <mergeCell ref="X145:X146"/>
    <mergeCell ref="A146:B146"/>
    <mergeCell ref="C146:M146"/>
    <mergeCell ref="N146:U146"/>
    <mergeCell ref="A147:B147"/>
    <mergeCell ref="C147:M147"/>
    <mergeCell ref="N147:U147"/>
    <mergeCell ref="V147:V148"/>
    <mergeCell ref="W147:W148"/>
    <mergeCell ref="X147:X148"/>
    <mergeCell ref="A148:B148"/>
    <mergeCell ref="C148:M148"/>
    <mergeCell ref="N148:U148"/>
    <mergeCell ref="N151:U151"/>
    <mergeCell ref="A152:B152"/>
    <mergeCell ref="C152:M152"/>
    <mergeCell ref="N152:U152"/>
    <mergeCell ref="V152:V153"/>
    <mergeCell ref="W152:W153"/>
    <mergeCell ref="A149:B149"/>
    <mergeCell ref="C149:X149"/>
    <mergeCell ref="A150:B150"/>
    <mergeCell ref="C150:M150"/>
    <mergeCell ref="N150:U150"/>
    <mergeCell ref="V150:V151"/>
    <mergeCell ref="W150:W151"/>
    <mergeCell ref="X150:X151"/>
    <mergeCell ref="A151:B151"/>
    <mergeCell ref="C151:M151"/>
    <mergeCell ref="X152:X153"/>
    <mergeCell ref="A153:B153"/>
    <mergeCell ref="C153:M153"/>
    <mergeCell ref="N153:U153"/>
    <mergeCell ref="A154:B154"/>
    <mergeCell ref="C154:M154"/>
    <mergeCell ref="N154:U154"/>
    <mergeCell ref="V154:V155"/>
    <mergeCell ref="W154:W155"/>
    <mergeCell ref="X154:X155"/>
    <mergeCell ref="V156:V157"/>
    <mergeCell ref="W156:W157"/>
    <mergeCell ref="X156:X157"/>
    <mergeCell ref="A157:B157"/>
    <mergeCell ref="C157:M157"/>
    <mergeCell ref="N157:U157"/>
    <mergeCell ref="A155:B155"/>
    <mergeCell ref="C155:M155"/>
    <mergeCell ref="N155:U155"/>
    <mergeCell ref="A156:B156"/>
    <mergeCell ref="C156:M156"/>
    <mergeCell ref="N156:U156"/>
    <mergeCell ref="A158:B158"/>
    <mergeCell ref="C158:M158"/>
    <mergeCell ref="N158:U158"/>
    <mergeCell ref="V158:V159"/>
    <mergeCell ref="W158:W159"/>
    <mergeCell ref="X158:X159"/>
    <mergeCell ref="A159:B159"/>
    <mergeCell ref="C159:M159"/>
    <mergeCell ref="N159:U159"/>
    <mergeCell ref="A160:B160"/>
    <mergeCell ref="C160:M160"/>
    <mergeCell ref="N160:U160"/>
    <mergeCell ref="V160:V161"/>
    <mergeCell ref="W160:W161"/>
    <mergeCell ref="X160:X161"/>
    <mergeCell ref="A161:B161"/>
    <mergeCell ref="C161:M161"/>
    <mergeCell ref="N161:U161"/>
    <mergeCell ref="A162:B162"/>
    <mergeCell ref="C162:M162"/>
    <mergeCell ref="N162:U162"/>
    <mergeCell ref="V162:V163"/>
    <mergeCell ref="W162:W163"/>
    <mergeCell ref="X162:X163"/>
    <mergeCell ref="A163:B163"/>
    <mergeCell ref="C163:M163"/>
    <mergeCell ref="N163:U163"/>
    <mergeCell ref="A164:B164"/>
    <mergeCell ref="C164:M164"/>
    <mergeCell ref="N164:U164"/>
    <mergeCell ref="V164:V165"/>
    <mergeCell ref="W164:W165"/>
    <mergeCell ref="X164:X165"/>
    <mergeCell ref="A165:B165"/>
    <mergeCell ref="C165:M165"/>
    <mergeCell ref="N165:U165"/>
    <mergeCell ref="A168:B168"/>
    <mergeCell ref="C168:X168"/>
    <mergeCell ref="A169:B169"/>
    <mergeCell ref="C169:M169"/>
    <mergeCell ref="N169:U169"/>
    <mergeCell ref="A170:B170"/>
    <mergeCell ref="C170:M170"/>
    <mergeCell ref="N170:U170"/>
    <mergeCell ref="A166:B166"/>
    <mergeCell ref="C166:M166"/>
    <mergeCell ref="N166:U166"/>
    <mergeCell ref="V166:V167"/>
    <mergeCell ref="W166:W167"/>
    <mergeCell ref="X166:X167"/>
    <mergeCell ref="A167:B167"/>
    <mergeCell ref="C167:M167"/>
    <mergeCell ref="N167:U167"/>
    <mergeCell ref="A173:B173"/>
    <mergeCell ref="C173:M173"/>
    <mergeCell ref="N173:U173"/>
    <mergeCell ref="A174:B174"/>
    <mergeCell ref="C174:M174"/>
    <mergeCell ref="N174:U174"/>
    <mergeCell ref="A171:B171"/>
    <mergeCell ref="C171:M171"/>
    <mergeCell ref="N171:U171"/>
    <mergeCell ref="A172:B172"/>
    <mergeCell ref="C172:M172"/>
    <mergeCell ref="N172:U172"/>
    <mergeCell ref="A177:B177"/>
    <mergeCell ref="C177:M177"/>
    <mergeCell ref="N177:U177"/>
    <mergeCell ref="A178:B178"/>
    <mergeCell ref="C178:M178"/>
    <mergeCell ref="N178:U178"/>
    <mergeCell ref="A175:B175"/>
    <mergeCell ref="C175:M175"/>
    <mergeCell ref="N175:U175"/>
    <mergeCell ref="A176:B176"/>
    <mergeCell ref="C176:M176"/>
    <mergeCell ref="N176:U176"/>
    <mergeCell ref="A181:B181"/>
    <mergeCell ref="C181:M181"/>
    <mergeCell ref="N181:U181"/>
    <mergeCell ref="A183:X186"/>
    <mergeCell ref="A193:D193"/>
    <mergeCell ref="M193:X193"/>
    <mergeCell ref="A179:B179"/>
    <mergeCell ref="C179:X179"/>
    <mergeCell ref="A180:B180"/>
    <mergeCell ref="C180:M180"/>
    <mergeCell ref="N180:U180"/>
  </mergeCells>
  <pageMargins left="0.48468749999999999" right="0.41666666666666669" top="0.55118110236220474" bottom="0.55118110236220474" header="0.31496062992125984" footer="0.31496062992125984"/>
  <pageSetup paperSize="9" scale="83" fitToHeight="0" orientation="portrait" r:id="rId1"/>
  <headerFooter>
    <oddHeader>&amp;RStand: Jänner 2024</oddHeader>
    <oddFooter>&amp;R&amp;P/&amp;N</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2"/>
  <sheetViews>
    <sheetView showGridLines="0" view="pageLayout" zoomScaleNormal="85" workbookViewId="0">
      <selection activeCell="D4" sqref="D4:L4"/>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262</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t="s">
        <v>477</v>
      </c>
      <c r="B25" s="76"/>
      <c r="C25" s="75" t="str">
        <f>VLOOKUP(A25,Tabelle2!$B$4:$D$250,2,FALSE)</f>
        <v>Sitze und Kopfstützen</v>
      </c>
      <c r="D25" s="75"/>
      <c r="E25" s="75"/>
      <c r="F25" s="75"/>
      <c r="G25" s="75"/>
      <c r="H25" s="75"/>
      <c r="I25" s="75"/>
      <c r="J25" s="75"/>
      <c r="K25" s="75"/>
      <c r="L25" s="75"/>
      <c r="M25" s="75"/>
      <c r="N25" s="75" t="str">
        <f>VLOOKUP(A25,Tabelle2!$B$4:$D$250,3,FALSE)</f>
        <v>Verordnung (EU) 2019/2144</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str">
        <f>IF(INDEX(Tabelle2!$D$4:$D$250,MATCH(A25,Tabelle2!$B$4:$B$250,0)+1,1)=0,"",INDEX(Tabelle2!$D$4:$D$250,MATCH(A25,Tabelle2!$B$4:$B$250,0)+1,1))</f>
        <v>UN-Regelung  Nr.  17, ÄS 09</v>
      </c>
      <c r="O26" s="80"/>
      <c r="P26" s="80"/>
      <c r="Q26" s="80"/>
      <c r="R26" s="80"/>
      <c r="S26" s="80"/>
      <c r="T26" s="80"/>
      <c r="U26" s="80"/>
      <c r="V26" s="78"/>
      <c r="W26" s="78"/>
      <c r="X26" s="78"/>
    </row>
    <row r="27" spans="1:24" ht="21" customHeight="1">
      <c r="A27" s="76" t="s">
        <v>481</v>
      </c>
      <c r="B27" s="76"/>
      <c r="C27" s="75" t="str">
        <f>VLOOKUP(A27,Tabelle2!$B$4:$D$250,2,FALSE)</f>
        <v>Sicherheitsgurtverankerungen</v>
      </c>
      <c r="D27" s="75"/>
      <c r="E27" s="75"/>
      <c r="F27" s="75"/>
      <c r="G27" s="75"/>
      <c r="H27" s="75"/>
      <c r="I27" s="75"/>
      <c r="J27" s="75"/>
      <c r="K27" s="75"/>
      <c r="L27" s="75"/>
      <c r="M27" s="75"/>
      <c r="N27" s="75" t="str">
        <f>VLOOKUP(A27,Tabelle2!$B$4:$D$250,3,FALSE)</f>
        <v>Verordnung (EU) 2019/2144</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str">
        <f>IF(INDEX(Tabelle2!$D$4:$D$250,MATCH(A27,Tabelle2!$B$4:$B$250,0)+1,1)=0,"",INDEX(Tabelle2!$D$4:$D$250,MATCH(A27,Tabelle2!$B$4:$B$250,0)+1,1))</f>
        <v>UN-Regelung  Nr.  14, ÄS 09</v>
      </c>
      <c r="O28" s="80"/>
      <c r="P28" s="80"/>
      <c r="Q28" s="80"/>
      <c r="R28" s="80"/>
      <c r="S28" s="80"/>
      <c r="T28" s="80"/>
      <c r="U28" s="80"/>
      <c r="V28" s="78"/>
      <c r="W28" s="78"/>
      <c r="X28" s="78"/>
    </row>
    <row r="29" spans="1:24" ht="21" customHeight="1">
      <c r="A29" s="76" t="s">
        <v>483</v>
      </c>
      <c r="B29" s="76"/>
      <c r="C29" s="75" t="str">
        <f>VLOOKUP(A29,Tabelle2!$B$4:$D$250,2,FALSE)</f>
        <v>Sicherheitsgurte und Rückhaltesysteme</v>
      </c>
      <c r="D29" s="75"/>
      <c r="E29" s="75"/>
      <c r="F29" s="75"/>
      <c r="G29" s="75"/>
      <c r="H29" s="75"/>
      <c r="I29" s="75"/>
      <c r="J29" s="75"/>
      <c r="K29" s="75"/>
      <c r="L29" s="75"/>
      <c r="M29" s="75"/>
      <c r="N29" s="75" t="str">
        <f>VLOOKUP(A29,Tabelle2!$B$4:$D$250,3,FALSE)</f>
        <v>Verordnung (EU) 2019/2144</v>
      </c>
      <c r="O29" s="75"/>
      <c r="P29" s="75"/>
      <c r="Q29" s="75"/>
      <c r="R29" s="75"/>
      <c r="S29" s="75"/>
      <c r="T29" s="75"/>
      <c r="U29" s="75"/>
      <c r="V29" s="77"/>
      <c r="W29" s="77"/>
      <c r="X29" s="77"/>
    </row>
    <row r="30" spans="1:24" ht="21" customHeight="1">
      <c r="A30" s="79"/>
      <c r="B30" s="79"/>
      <c r="C30" s="80"/>
      <c r="D30" s="80"/>
      <c r="E30" s="80"/>
      <c r="F30" s="80"/>
      <c r="G30" s="80"/>
      <c r="H30" s="80"/>
      <c r="I30" s="80"/>
      <c r="J30" s="80"/>
      <c r="K30" s="80"/>
      <c r="L30" s="80"/>
      <c r="M30" s="80"/>
      <c r="N30" s="80" t="str">
        <f>IF(INDEX(Tabelle2!$D$4:$D$250,MATCH(A29,Tabelle2!$B$4:$B$250,0)+1,1)=0,"",INDEX(Tabelle2!$D$4:$D$250,MATCH(A29,Tabelle2!$B$4:$B$250,0)+1,1))</f>
        <v>UN-Regelung  Nr.  16, ÄS 07</v>
      </c>
      <c r="O30" s="80"/>
      <c r="P30" s="80"/>
      <c r="Q30" s="80"/>
      <c r="R30" s="80"/>
      <c r="S30" s="80"/>
      <c r="T30" s="80"/>
      <c r="U30" s="80"/>
      <c r="V30" s="78"/>
      <c r="W30" s="78"/>
      <c r="X30" s="78"/>
    </row>
    <row r="31" spans="1:24" ht="21" customHeight="1">
      <c r="A31" s="76" t="s">
        <v>485</v>
      </c>
      <c r="B31" s="76"/>
      <c r="C31" s="75" t="str">
        <f>VLOOKUP(A31,Tabelle2!$B$4:$D$250,2,FALSE)</f>
        <v>Sicherheitsgurt-Warneinrichtungen</v>
      </c>
      <c r="D31" s="75"/>
      <c r="E31" s="75"/>
      <c r="F31" s="75"/>
      <c r="G31" s="75"/>
      <c r="H31" s="75"/>
      <c r="I31" s="75"/>
      <c r="J31" s="75"/>
      <c r="K31" s="75"/>
      <c r="L31" s="75"/>
      <c r="M31" s="75"/>
      <c r="N31" s="75" t="str">
        <f>VLOOKUP(A31,Tabelle2!$B$4:$D$250,3,FALSE)</f>
        <v xml:space="preserve">Verordnung (EU) 2019/2144
</v>
      </c>
      <c r="O31" s="75"/>
      <c r="P31" s="75"/>
      <c r="Q31" s="75"/>
      <c r="R31" s="75"/>
      <c r="S31" s="75"/>
      <c r="T31" s="75"/>
      <c r="U31" s="75"/>
      <c r="V31" s="77"/>
      <c r="W31" s="77"/>
      <c r="X31" s="77"/>
    </row>
    <row r="32" spans="1:24" ht="21" customHeight="1">
      <c r="A32" s="79"/>
      <c r="B32" s="79"/>
      <c r="C32" s="80"/>
      <c r="D32" s="80"/>
      <c r="E32" s="80"/>
      <c r="F32" s="80"/>
      <c r="G32" s="80"/>
      <c r="H32" s="80"/>
      <c r="I32" s="80"/>
      <c r="J32" s="80"/>
      <c r="K32" s="80"/>
      <c r="L32" s="80"/>
      <c r="M32" s="80"/>
      <c r="N32" s="80" t="str">
        <f>IF(INDEX(Tabelle2!$D$4:$D$250,MATCH(A31,Tabelle2!$B$4:$B$250,0)+1,1)=0,"",INDEX(Tabelle2!$D$4:$D$250,MATCH(A31,Tabelle2!$B$4:$B$250,0)+1,1))</f>
        <v>UN-Regelung  Nr.  16, ÄS 07</v>
      </c>
      <c r="O32" s="80"/>
      <c r="P32" s="80"/>
      <c r="Q32" s="80"/>
      <c r="R32" s="80"/>
      <c r="S32" s="80"/>
      <c r="T32" s="80"/>
      <c r="U32" s="80"/>
      <c r="V32" s="78"/>
      <c r="W32" s="78"/>
      <c r="X32" s="78"/>
    </row>
    <row r="33" spans="1:24" ht="21" customHeight="1">
      <c r="A33" s="76" t="s">
        <v>489</v>
      </c>
      <c r="B33" s="76"/>
      <c r="C33" s="75" t="str">
        <f>VLOOKUP(A33,Tabelle2!$B$4:$D$250,2,FALSE)</f>
        <v>Verankerungen von Kinderrückhaltesystemen</v>
      </c>
      <c r="D33" s="75"/>
      <c r="E33" s="75"/>
      <c r="F33" s="75"/>
      <c r="G33" s="75"/>
      <c r="H33" s="75"/>
      <c r="I33" s="75"/>
      <c r="J33" s="75"/>
      <c r="K33" s="75"/>
      <c r="L33" s="75"/>
      <c r="M33" s="75"/>
      <c r="N33" s="75" t="str">
        <f>VLOOKUP(A33,Tabelle2!$B$4:$D$250,3,FALSE)</f>
        <v>Verordnung (EU) 2019/2144</v>
      </c>
      <c r="O33" s="75"/>
      <c r="P33" s="75"/>
      <c r="Q33" s="75"/>
      <c r="R33" s="75"/>
      <c r="S33" s="75"/>
      <c r="T33" s="75"/>
      <c r="U33" s="75"/>
      <c r="V33" s="77"/>
      <c r="W33" s="77"/>
      <c r="X33" s="77"/>
    </row>
    <row r="34" spans="1:24" ht="21" customHeight="1">
      <c r="A34" s="79"/>
      <c r="B34" s="79"/>
      <c r="C34" s="80"/>
      <c r="D34" s="80"/>
      <c r="E34" s="80"/>
      <c r="F34" s="80"/>
      <c r="G34" s="80"/>
      <c r="H34" s="80"/>
      <c r="I34" s="80"/>
      <c r="J34" s="80"/>
      <c r="K34" s="80"/>
      <c r="L34" s="80"/>
      <c r="M34" s="80"/>
      <c r="N34" s="80" t="str">
        <f>IF(INDEX(Tabelle2!$D$4:$D$250,MATCH(A33,Tabelle2!$B$4:$B$250,0)+1,1)=0,"",INDEX(Tabelle2!$D$4:$D$250,MATCH(A33,Tabelle2!$B$4:$B$250,0)+1,1))</f>
        <v>UN-Regelung  Nr.  145</v>
      </c>
      <c r="O34" s="80"/>
      <c r="P34" s="80"/>
      <c r="Q34" s="80"/>
      <c r="R34" s="80"/>
      <c r="S34" s="80"/>
      <c r="T34" s="80"/>
      <c r="U34" s="80"/>
      <c r="V34" s="78"/>
      <c r="W34" s="78"/>
      <c r="X34" s="78"/>
    </row>
    <row r="35" spans="1:24" ht="21" customHeight="1">
      <c r="A35" s="76" t="s">
        <v>492</v>
      </c>
      <c r="B35" s="76"/>
      <c r="C35" s="75" t="str">
        <f>VLOOKUP(A35,Tabelle2!$B$4:$D$250,2,FALSE)</f>
        <v>Kinderrückhaltesysteme (IF)</v>
      </c>
      <c r="D35" s="75"/>
      <c r="E35" s="75"/>
      <c r="F35" s="75"/>
      <c r="G35" s="75"/>
      <c r="H35" s="75"/>
      <c r="I35" s="75"/>
      <c r="J35" s="75"/>
      <c r="K35" s="75"/>
      <c r="L35" s="75"/>
      <c r="M35" s="75"/>
      <c r="N35" s="75" t="str">
        <f>VLOOKUP(A35,Tabelle2!$B$4:$D$250,3,FALSE)</f>
        <v>Verordnung (EU) 2019/2144</v>
      </c>
      <c r="O35" s="75"/>
      <c r="P35" s="75"/>
      <c r="Q35" s="75"/>
      <c r="R35" s="75"/>
      <c r="S35" s="75"/>
      <c r="T35" s="75"/>
      <c r="U35" s="75"/>
      <c r="V35" s="77"/>
      <c r="W35" s="77"/>
      <c r="X35" s="77"/>
    </row>
    <row r="36" spans="1:24" ht="21" customHeight="1">
      <c r="A36" s="79"/>
      <c r="B36" s="79"/>
      <c r="C36" s="80"/>
      <c r="D36" s="80"/>
      <c r="E36" s="80"/>
      <c r="F36" s="80"/>
      <c r="G36" s="80"/>
      <c r="H36" s="80"/>
      <c r="I36" s="80"/>
      <c r="J36" s="80"/>
      <c r="K36" s="80"/>
      <c r="L36" s="80"/>
      <c r="M36" s="80"/>
      <c r="N36" s="80" t="str">
        <f>IF(INDEX(Tabelle2!$D$4:$D$250,MATCH(A35,Tabelle2!$B$4:$B$250,0)+1,1)=0,"",INDEX(Tabelle2!$D$4:$D$250,MATCH(A35,Tabelle2!$B$4:$B$250,0)+1,1))</f>
        <v>UN-Regelung  Nr.  44, ÄS 04</v>
      </c>
      <c r="O36" s="80"/>
      <c r="P36" s="80"/>
      <c r="Q36" s="80"/>
      <c r="R36" s="80"/>
      <c r="S36" s="80"/>
      <c r="T36" s="80"/>
      <c r="U36" s="80"/>
      <c r="V36" s="78"/>
      <c r="W36" s="78"/>
      <c r="X36" s="78"/>
    </row>
    <row r="37" spans="1:24" ht="21" customHeight="1">
      <c r="A37" s="76" t="s">
        <v>494</v>
      </c>
      <c r="B37" s="76"/>
      <c r="C37" s="75" t="str">
        <f>VLOOKUP(A37,Tabelle2!$B$4:$D$250,2,FALSE)</f>
        <v>Verbesserte Kinderrückhaltesysteme (IF)</v>
      </c>
      <c r="D37" s="75"/>
      <c r="E37" s="75"/>
      <c r="F37" s="75"/>
      <c r="G37" s="75"/>
      <c r="H37" s="75"/>
      <c r="I37" s="75"/>
      <c r="J37" s="75"/>
      <c r="K37" s="75"/>
      <c r="L37" s="75"/>
      <c r="M37" s="75"/>
      <c r="N37" s="75" t="str">
        <f>VLOOKUP(A37,Tabelle2!$B$4:$D$250,3,FALSE)</f>
        <v>Verordnung (EU) 2019/2144</v>
      </c>
      <c r="O37" s="75"/>
      <c r="P37" s="75"/>
      <c r="Q37" s="75"/>
      <c r="R37" s="75"/>
      <c r="S37" s="75"/>
      <c r="T37" s="75"/>
      <c r="U37" s="75"/>
      <c r="V37" s="77"/>
      <c r="W37" s="77"/>
      <c r="X37" s="77"/>
    </row>
    <row r="38" spans="1:24" ht="21" customHeight="1">
      <c r="A38" s="79"/>
      <c r="B38" s="79"/>
      <c r="C38" s="80"/>
      <c r="D38" s="80"/>
      <c r="E38" s="80"/>
      <c r="F38" s="80"/>
      <c r="G38" s="80"/>
      <c r="H38" s="80"/>
      <c r="I38" s="80"/>
      <c r="J38" s="80"/>
      <c r="K38" s="80"/>
      <c r="L38" s="80"/>
      <c r="M38" s="80"/>
      <c r="N38" s="80" t="str">
        <f>IF(INDEX(Tabelle2!$D$4:$D$250,MATCH(A37,Tabelle2!$B$4:$B$250,0)+1,1)=0,"",INDEX(Tabelle2!$D$4:$D$250,MATCH(A37,Tabelle2!$B$4:$B$250,0)+1,1))</f>
        <v>UN-Regelung  Nr.  129</v>
      </c>
      <c r="O38" s="80"/>
      <c r="P38" s="80"/>
      <c r="Q38" s="80"/>
      <c r="R38" s="80"/>
      <c r="S38" s="80"/>
      <c r="T38" s="80"/>
      <c r="U38" s="80"/>
      <c r="V38" s="78"/>
      <c r="W38" s="78"/>
      <c r="X38" s="78"/>
    </row>
    <row r="39" spans="1:24" ht="21" customHeight="1">
      <c r="A39" s="76" t="s">
        <v>498</v>
      </c>
      <c r="B39" s="76"/>
      <c r="C39" s="75" t="str">
        <f>VLOOKUP(A39,Tabelle2!$B$4:$D$250,2,FALSE)</f>
        <v>Hinterer Unterfahrschutz</v>
      </c>
      <c r="D39" s="75"/>
      <c r="E39" s="75"/>
      <c r="F39" s="75"/>
      <c r="G39" s="75"/>
      <c r="H39" s="75"/>
      <c r="I39" s="75"/>
      <c r="J39" s="75"/>
      <c r="K39" s="75"/>
      <c r="L39" s="75"/>
      <c r="M39" s="75"/>
      <c r="N39" s="75" t="str">
        <f>VLOOKUP(A39,Tabelle2!$B$4:$D$250,3,FALSE)</f>
        <v>Verordnung (EU) 2019/2144</v>
      </c>
      <c r="O39" s="75"/>
      <c r="P39" s="75"/>
      <c r="Q39" s="75"/>
      <c r="R39" s="75"/>
      <c r="S39" s="75"/>
      <c r="T39" s="75"/>
      <c r="U39" s="75"/>
      <c r="V39" s="77"/>
      <c r="W39" s="77"/>
      <c r="X39" s="77"/>
    </row>
    <row r="40" spans="1:24" ht="21" customHeight="1">
      <c r="A40" s="79"/>
      <c r="B40" s="79"/>
      <c r="C40" s="80"/>
      <c r="D40" s="80"/>
      <c r="E40" s="80"/>
      <c r="F40" s="80"/>
      <c r="G40" s="80"/>
      <c r="H40" s="80"/>
      <c r="I40" s="80"/>
      <c r="J40" s="80"/>
      <c r="K40" s="80"/>
      <c r="L40" s="80"/>
      <c r="M40" s="80"/>
      <c r="N40" s="80" t="str">
        <f>IF(INDEX(Tabelle2!$D$4:$D$250,MATCH(A39,Tabelle2!$B$4:$B$250,0)+1,1)=0,"",INDEX(Tabelle2!$D$4:$D$250,MATCH(A39,Tabelle2!$B$4:$B$250,0)+1,1))</f>
        <v>UN-Regelung  Nr.  58, ÄS 03</v>
      </c>
      <c r="O40" s="80"/>
      <c r="P40" s="80"/>
      <c r="Q40" s="80"/>
      <c r="R40" s="80"/>
      <c r="S40" s="80"/>
      <c r="T40" s="80"/>
      <c r="U40" s="80"/>
      <c r="V40" s="78"/>
      <c r="W40" s="78"/>
      <c r="X40" s="78"/>
    </row>
    <row r="41" spans="1:24" ht="21" customHeight="1">
      <c r="A41" s="76" t="s">
        <v>502</v>
      </c>
      <c r="B41" s="76"/>
      <c r="C41" s="75" t="str">
        <f>VLOOKUP(A41,Tabelle2!$B$4:$D$250,2,FALSE)</f>
        <v>Sicherheit von Kraftstofftanks (IF)</v>
      </c>
      <c r="D41" s="75"/>
      <c r="E41" s="75"/>
      <c r="F41" s="75"/>
      <c r="G41" s="75"/>
      <c r="H41" s="75"/>
      <c r="I41" s="75"/>
      <c r="J41" s="75"/>
      <c r="K41" s="75"/>
      <c r="L41" s="75"/>
      <c r="M41" s="75"/>
      <c r="N41" s="75" t="str">
        <f>VLOOKUP(A41,Tabelle2!$B$4:$D$250,3,FALSE)</f>
        <v>Verordnung (EU) 2019/2144</v>
      </c>
      <c r="O41" s="75"/>
      <c r="P41" s="75"/>
      <c r="Q41" s="75"/>
      <c r="R41" s="75"/>
      <c r="S41" s="75"/>
      <c r="T41" s="75"/>
      <c r="U41" s="75"/>
      <c r="V41" s="77"/>
      <c r="W41" s="77"/>
      <c r="X41" s="77"/>
    </row>
    <row r="42" spans="1:24" ht="21" customHeight="1">
      <c r="A42" s="79"/>
      <c r="B42" s="79"/>
      <c r="C42" s="80"/>
      <c r="D42" s="80"/>
      <c r="E42" s="80"/>
      <c r="F42" s="80"/>
      <c r="G42" s="80"/>
      <c r="H42" s="80"/>
      <c r="I42" s="80"/>
      <c r="J42" s="80"/>
      <c r="K42" s="80"/>
      <c r="L42" s="80"/>
      <c r="M42" s="80"/>
      <c r="N42" s="80" t="str">
        <f>IF(INDEX(Tabelle2!$D$4:$D$250,MATCH(A41,Tabelle2!$B$4:$B$250,0)+1,1)=0,"",INDEX(Tabelle2!$D$4:$D$250,MATCH(A41,Tabelle2!$B$4:$B$250,0)+1,1))</f>
        <v>UN-Regelung  Nr.  34, ÄS 03</v>
      </c>
      <c r="O42" s="80"/>
      <c r="P42" s="80"/>
      <c r="Q42" s="80"/>
      <c r="R42" s="80"/>
      <c r="S42" s="80"/>
      <c r="T42" s="80"/>
      <c r="U42" s="80"/>
      <c r="V42" s="78"/>
      <c r="W42" s="78"/>
      <c r="X42" s="78"/>
    </row>
    <row r="43" spans="1:24" ht="21" customHeight="1">
      <c r="A43" s="76" t="s">
        <v>504</v>
      </c>
      <c r="B43" s="76"/>
      <c r="C43" s="75" t="str">
        <f>VLOOKUP(A43,Tabelle2!$B$4:$D$250,2,FALSE)</f>
        <v>Sicherheit von Flüssiggas (IF)</v>
      </c>
      <c r="D43" s="75"/>
      <c r="E43" s="75"/>
      <c r="F43" s="75"/>
      <c r="G43" s="75"/>
      <c r="H43" s="75"/>
      <c r="I43" s="75"/>
      <c r="J43" s="75"/>
      <c r="K43" s="75"/>
      <c r="L43" s="75"/>
      <c r="M43" s="75"/>
      <c r="N43" s="75" t="str">
        <f>VLOOKUP(A43,Tabelle2!$B$4:$D$250,3,FALSE)</f>
        <v>Verordnung (EU) 2019/2144</v>
      </c>
      <c r="O43" s="75"/>
      <c r="P43" s="75"/>
      <c r="Q43" s="75"/>
      <c r="R43" s="75"/>
      <c r="S43" s="75"/>
      <c r="T43" s="75"/>
      <c r="U43" s="75"/>
      <c r="V43" s="77"/>
      <c r="W43" s="77"/>
      <c r="X43" s="77"/>
    </row>
    <row r="44" spans="1:24" ht="21" customHeight="1">
      <c r="A44" s="79"/>
      <c r="B44" s="79"/>
      <c r="C44" s="80"/>
      <c r="D44" s="80"/>
      <c r="E44" s="80"/>
      <c r="F44" s="80"/>
      <c r="G44" s="80"/>
      <c r="H44" s="80"/>
      <c r="I44" s="80"/>
      <c r="J44" s="80"/>
      <c r="K44" s="80"/>
      <c r="L44" s="80"/>
      <c r="M44" s="80"/>
      <c r="N44" s="80" t="str">
        <f>IF(INDEX(Tabelle2!$D$4:$D$250,MATCH(A43,Tabelle2!$B$4:$B$250,0)+1,1)=0,"",INDEX(Tabelle2!$D$4:$D$250,MATCH(A43,Tabelle2!$B$4:$B$250,0)+1,1))</f>
        <v>UN-Regelung  Nr.  67, ÄS 01</v>
      </c>
      <c r="O44" s="80"/>
      <c r="P44" s="80"/>
      <c r="Q44" s="80"/>
      <c r="R44" s="80"/>
      <c r="S44" s="80"/>
      <c r="T44" s="80"/>
      <c r="U44" s="80"/>
      <c r="V44" s="78"/>
      <c r="W44" s="78"/>
      <c r="X44" s="78"/>
    </row>
    <row r="45" spans="1:24" ht="30" customHeight="1">
      <c r="A45" s="76" t="s">
        <v>506</v>
      </c>
      <c r="B45" s="76"/>
      <c r="C45" s="75" t="str">
        <f>VLOOKUP(A45,Tabelle2!$B$4:$D$250,2,FALSE)</f>
        <v>Sicherheit von komprimiertem Erdgas und Flüssigerdgas (IF)</v>
      </c>
      <c r="D45" s="75"/>
      <c r="E45" s="75"/>
      <c r="F45" s="75"/>
      <c r="G45" s="75"/>
      <c r="H45" s="75"/>
      <c r="I45" s="75"/>
      <c r="J45" s="75"/>
      <c r="K45" s="75"/>
      <c r="L45" s="75"/>
      <c r="M45" s="75"/>
      <c r="N45" s="75" t="str">
        <f>VLOOKUP(A45,Tabelle2!$B$4:$D$250,3,FALSE)</f>
        <v>Verordnung (EU) 2019/2144</v>
      </c>
      <c r="O45" s="75"/>
      <c r="P45" s="75"/>
      <c r="Q45" s="75"/>
      <c r="R45" s="75"/>
      <c r="S45" s="75"/>
      <c r="T45" s="75"/>
      <c r="U45" s="75"/>
      <c r="V45" s="77"/>
      <c r="W45" s="77"/>
      <c r="X45" s="77"/>
    </row>
    <row r="46" spans="1:24" ht="21" customHeight="1">
      <c r="A46" s="79"/>
      <c r="B46" s="79"/>
      <c r="C46" s="80"/>
      <c r="D46" s="80"/>
      <c r="E46" s="80"/>
      <c r="F46" s="80"/>
      <c r="G46" s="80"/>
      <c r="H46" s="80"/>
      <c r="I46" s="80"/>
      <c r="J46" s="80"/>
      <c r="K46" s="80"/>
      <c r="L46" s="80"/>
      <c r="M46" s="80"/>
      <c r="N46" s="80" t="str">
        <f>IF(INDEX(Tabelle2!$D$4:$D$250,MATCH(A45,Tabelle2!$B$4:$B$250,0)+1,1)=0,"",INDEX(Tabelle2!$D$4:$D$250,MATCH(A45,Tabelle2!$B$4:$B$250,0)+1,1))</f>
        <v>UN-Regelung  Nr.  110, ÄS 01</v>
      </c>
      <c r="O46" s="80"/>
      <c r="P46" s="80"/>
      <c r="Q46" s="80"/>
      <c r="R46" s="80"/>
      <c r="S46" s="80"/>
      <c r="T46" s="80"/>
      <c r="U46" s="80"/>
      <c r="V46" s="78"/>
      <c r="W46" s="78"/>
      <c r="X46" s="78"/>
    </row>
    <row r="47" spans="1:24" ht="21" customHeight="1">
      <c r="A47" s="76" t="s">
        <v>508</v>
      </c>
      <c r="B47" s="76"/>
      <c r="C47" s="75" t="str">
        <f>VLOOKUP(A47,Tabelle2!$B$4:$D$250,2,FALSE)</f>
        <v>Sicherheit von Wasserstoff (IF)</v>
      </c>
      <c r="D47" s="75"/>
      <c r="E47" s="75"/>
      <c r="F47" s="75"/>
      <c r="G47" s="75"/>
      <c r="H47" s="75"/>
      <c r="I47" s="75"/>
      <c r="J47" s="75"/>
      <c r="K47" s="75"/>
      <c r="L47" s="75"/>
      <c r="M47" s="75"/>
      <c r="N47" s="75" t="str">
        <f>VLOOKUP(A47,Tabelle2!$B$4:$D$250,3,FALSE)</f>
        <v>Verordnung (EU) 2019/2144</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str">
        <f>IF(INDEX(Tabelle2!$D$4:$D$250,MATCH(A47,Tabelle2!$B$4:$B$250,0)+1,1)=0,"",INDEX(Tabelle2!$D$4:$D$250,MATCH(A47,Tabelle2!$B$4:$B$250,0)+1,1))</f>
        <v>UN-Regelung  Nr.  134</v>
      </c>
      <c r="O48" s="80"/>
      <c r="P48" s="80"/>
      <c r="Q48" s="80"/>
      <c r="R48" s="80"/>
      <c r="S48" s="80"/>
      <c r="T48" s="80"/>
      <c r="U48" s="80"/>
      <c r="V48" s="78"/>
      <c r="W48" s="78"/>
      <c r="X48" s="78"/>
    </row>
    <row r="49" spans="1:24" ht="21" customHeight="1">
      <c r="A49" s="76" t="s">
        <v>510</v>
      </c>
      <c r="B49" s="76"/>
      <c r="C49" s="75" t="str">
        <f>VLOOKUP(A49,Tabelle2!$B$4:$D$250,2,FALSE)</f>
        <v>Eignung der Werkstoffe für Wasserstoffsysteme (IF)</v>
      </c>
      <c r="D49" s="75"/>
      <c r="E49" s="75"/>
      <c r="F49" s="75"/>
      <c r="G49" s="75"/>
      <c r="H49" s="75"/>
      <c r="I49" s="75"/>
      <c r="J49" s="75"/>
      <c r="K49" s="75"/>
      <c r="L49" s="75"/>
      <c r="M49" s="75"/>
      <c r="N49" s="75" t="str">
        <f>VLOOKUP(A49,Tabelle2!$B$4:$D$250,3,FALSE)</f>
        <v>Verordnung (EU) 2019/2144</v>
      </c>
      <c r="O49" s="75"/>
      <c r="P49" s="75"/>
      <c r="Q49" s="75"/>
      <c r="R49" s="75"/>
      <c r="S49" s="75"/>
      <c r="T49" s="75"/>
      <c r="U49" s="75"/>
      <c r="V49" s="77"/>
      <c r="W49" s="77"/>
      <c r="X49" s="77"/>
    </row>
    <row r="50" spans="1:24" ht="21" customHeight="1">
      <c r="A50" s="79"/>
      <c r="B50" s="79"/>
      <c r="C50" s="80"/>
      <c r="D50" s="80"/>
      <c r="E50" s="80"/>
      <c r="F50" s="80"/>
      <c r="G50" s="80"/>
      <c r="H50" s="80"/>
      <c r="I50" s="80"/>
      <c r="J50" s="80"/>
      <c r="K50" s="80"/>
      <c r="L50" s="80"/>
      <c r="M50" s="80"/>
      <c r="N50" s="80" t="str">
        <f>IF(INDEX(Tabelle2!$D$4:$D$250,MATCH(A49,Tabelle2!$B$4:$B$250,0)+1,1)=0,"",INDEX(Tabelle2!$D$4:$D$250,MATCH(A49,Tabelle2!$B$4:$B$250,0)+1,1))</f>
        <v>Verordnung  (EU)  2021/535, Anhang  XIV</v>
      </c>
      <c r="O50" s="80"/>
      <c r="P50" s="80"/>
      <c r="Q50" s="80"/>
      <c r="R50" s="80"/>
      <c r="S50" s="80"/>
      <c r="T50" s="80"/>
      <c r="U50" s="80"/>
      <c r="V50" s="78"/>
      <c r="W50" s="78"/>
      <c r="X50" s="78"/>
    </row>
    <row r="51" spans="1:24" ht="21" customHeight="1">
      <c r="A51" s="76" t="s">
        <v>512</v>
      </c>
      <c r="B51" s="76"/>
      <c r="C51" s="75" t="str">
        <f>VLOOKUP(A51,Tabelle2!$B$4:$D$250,2,FALSE)</f>
        <v>Elektrische Betriebssicherheit (IF)</v>
      </c>
      <c r="D51" s="75"/>
      <c r="E51" s="75"/>
      <c r="F51" s="75"/>
      <c r="G51" s="75"/>
      <c r="H51" s="75"/>
      <c r="I51" s="75"/>
      <c r="J51" s="75"/>
      <c r="K51" s="75"/>
      <c r="L51" s="75"/>
      <c r="M51" s="75"/>
      <c r="N51" s="75" t="str">
        <f>VLOOKUP(A51,Tabelle2!$B$4:$D$250,3,FALSE)</f>
        <v>Verordnung (EU) 2019/2144</v>
      </c>
      <c r="O51" s="75"/>
      <c r="P51" s="75"/>
      <c r="Q51" s="75"/>
      <c r="R51" s="75"/>
      <c r="S51" s="75"/>
      <c r="T51" s="75"/>
      <c r="U51" s="75"/>
      <c r="V51" s="77"/>
      <c r="W51" s="77"/>
      <c r="X51" s="77"/>
    </row>
    <row r="52" spans="1:24" ht="21" customHeight="1">
      <c r="A52" s="79"/>
      <c r="B52" s="79"/>
      <c r="C52" s="80"/>
      <c r="D52" s="80"/>
      <c r="E52" s="80"/>
      <c r="F52" s="80"/>
      <c r="G52" s="80"/>
      <c r="H52" s="80"/>
      <c r="I52" s="80"/>
      <c r="J52" s="80"/>
      <c r="K52" s="80"/>
      <c r="L52" s="80"/>
      <c r="M52" s="80"/>
      <c r="N52" s="80" t="str">
        <f>IF(INDEX(Tabelle2!$D$4:$D$250,MATCH(A51,Tabelle2!$B$4:$B$250,0)+1,1)=0,"",INDEX(Tabelle2!$D$4:$D$250,MATCH(A51,Tabelle2!$B$4:$B$250,0)+1,1))</f>
        <v>UN-Regelung  Nr.  100, ÄS 02</v>
      </c>
      <c r="O52" s="80"/>
      <c r="P52" s="80"/>
      <c r="Q52" s="80"/>
      <c r="R52" s="80"/>
      <c r="S52" s="80"/>
      <c r="T52" s="80"/>
      <c r="U52" s="80"/>
      <c r="V52" s="78"/>
      <c r="W52" s="78"/>
      <c r="X52" s="78"/>
    </row>
    <row r="53" spans="1:24" ht="21" customHeight="1">
      <c r="A53" s="76" t="s">
        <v>514</v>
      </c>
      <c r="B53" s="76"/>
      <c r="C53" s="75" t="str">
        <f>VLOOKUP(A53,Tabelle2!$B$4:$D$250,2,FALSE)</f>
        <v>Seitlich versetzter Frontalaufprall</v>
      </c>
      <c r="D53" s="75"/>
      <c r="E53" s="75"/>
      <c r="F53" s="75"/>
      <c r="G53" s="75"/>
      <c r="H53" s="75"/>
      <c r="I53" s="75"/>
      <c r="J53" s="75"/>
      <c r="K53" s="75"/>
      <c r="L53" s="75"/>
      <c r="M53" s="75"/>
      <c r="N53" s="75" t="str">
        <f>VLOOKUP(A53,Tabelle2!$B$4:$D$250,3,FALSE)</f>
        <v>Verordnung (EU) 2019/2144</v>
      </c>
      <c r="O53" s="75"/>
      <c r="P53" s="75"/>
      <c r="Q53" s="75"/>
      <c r="R53" s="75"/>
      <c r="S53" s="75"/>
      <c r="T53" s="75"/>
      <c r="U53" s="75"/>
      <c r="V53" s="77"/>
      <c r="W53" s="77"/>
      <c r="X53" s="77"/>
    </row>
    <row r="54" spans="1:24" ht="21" customHeight="1">
      <c r="A54" s="79"/>
      <c r="B54" s="79"/>
      <c r="C54" s="80"/>
      <c r="D54" s="80"/>
      <c r="E54" s="80"/>
      <c r="F54" s="80"/>
      <c r="G54" s="80"/>
      <c r="H54" s="80"/>
      <c r="I54" s="80"/>
      <c r="J54" s="80"/>
      <c r="K54" s="80"/>
      <c r="L54" s="80"/>
      <c r="M54" s="80"/>
      <c r="N54" s="80" t="str">
        <f>IF(INDEX(Tabelle2!$D$4:$D$250,MATCH(A53,Tabelle2!$B$4:$B$250,0)+1,1)=0,"",INDEX(Tabelle2!$D$4:$D$250,MATCH(A53,Tabelle2!$B$4:$B$250,0)+1,1))</f>
        <v>UN-Regelung  Nr.  94, ÄS 04</v>
      </c>
      <c r="O54" s="80"/>
      <c r="P54" s="80"/>
      <c r="Q54" s="80"/>
      <c r="R54" s="80"/>
      <c r="S54" s="80"/>
      <c r="T54" s="80"/>
      <c r="U54" s="80"/>
      <c r="V54" s="78"/>
      <c r="W54" s="78"/>
      <c r="X54" s="78"/>
    </row>
    <row r="55" spans="1:24" ht="21" customHeight="1">
      <c r="A55" s="76" t="s">
        <v>516</v>
      </c>
      <c r="B55" s="76"/>
      <c r="C55" s="75" t="str">
        <f>VLOOKUP(A55,Tabelle2!$B$4:$D$250,2,FALSE)</f>
        <v>Frontalaufprall über volle Breite</v>
      </c>
      <c r="D55" s="75"/>
      <c r="E55" s="75"/>
      <c r="F55" s="75"/>
      <c r="G55" s="75"/>
      <c r="H55" s="75"/>
      <c r="I55" s="75"/>
      <c r="J55" s="75"/>
      <c r="K55" s="75"/>
      <c r="L55" s="75"/>
      <c r="M55" s="75"/>
      <c r="N55" s="75" t="str">
        <f>VLOOKUP(A55,Tabelle2!$B$4:$D$250,3,FALSE)</f>
        <v>Verordnung (EU) 2019/2144</v>
      </c>
      <c r="O55" s="75"/>
      <c r="P55" s="75"/>
      <c r="Q55" s="75"/>
      <c r="R55" s="75"/>
      <c r="S55" s="75"/>
      <c r="T55" s="75"/>
      <c r="U55" s="75"/>
      <c r="V55" s="77"/>
      <c r="W55" s="77"/>
      <c r="X55" s="77"/>
    </row>
    <row r="56" spans="1:24" ht="21" customHeight="1">
      <c r="A56" s="79"/>
      <c r="B56" s="79"/>
      <c r="C56" s="80"/>
      <c r="D56" s="80"/>
      <c r="E56" s="80"/>
      <c r="F56" s="80"/>
      <c r="G56" s="80"/>
      <c r="H56" s="80"/>
      <c r="I56" s="80"/>
      <c r="J56" s="80"/>
      <c r="K56" s="80"/>
      <c r="L56" s="80"/>
      <c r="M56" s="80"/>
      <c r="N56" s="80" t="str">
        <f>IF(INDEX(Tabelle2!$D$4:$D$250,MATCH(A55,Tabelle2!$B$4:$B$250,0)+1,1)=0,"",INDEX(Tabelle2!$D$4:$D$250,MATCH(A55,Tabelle2!$B$4:$B$250,0)+1,1))</f>
        <v>UN-Regelung  Nr.  137, ÄS 02</v>
      </c>
      <c r="O56" s="80"/>
      <c r="P56" s="80"/>
      <c r="Q56" s="80"/>
      <c r="R56" s="80"/>
      <c r="S56" s="80"/>
      <c r="T56" s="80"/>
      <c r="U56" s="80"/>
      <c r="V56" s="78"/>
      <c r="W56" s="78"/>
      <c r="X56" s="78"/>
    </row>
    <row r="57" spans="1:24" ht="21" customHeight="1">
      <c r="A57" s="76" t="s">
        <v>518</v>
      </c>
      <c r="B57" s="76"/>
      <c r="C57" s="75" t="str">
        <f>VLOOKUP(A57,Tabelle2!$B$4:$D$250,2,FALSE)</f>
        <v>Lenkanlage bei Unfallstößen</v>
      </c>
      <c r="D57" s="75"/>
      <c r="E57" s="75"/>
      <c r="F57" s="75"/>
      <c r="G57" s="75"/>
      <c r="H57" s="75"/>
      <c r="I57" s="75"/>
      <c r="J57" s="75"/>
      <c r="K57" s="75"/>
      <c r="L57" s="75"/>
      <c r="M57" s="75"/>
      <c r="N57" s="75" t="str">
        <f>VLOOKUP(A57,Tabelle2!$B$4:$D$250,3,FALSE)</f>
        <v>Verordnung (EU) 2019/2144</v>
      </c>
      <c r="O57" s="75"/>
      <c r="P57" s="75"/>
      <c r="Q57" s="75"/>
      <c r="R57" s="75"/>
      <c r="S57" s="75"/>
      <c r="T57" s="75"/>
      <c r="U57" s="75"/>
      <c r="V57" s="77"/>
      <c r="W57" s="77"/>
      <c r="X57" s="77"/>
    </row>
    <row r="58" spans="1:24" ht="21" customHeight="1">
      <c r="A58" s="79"/>
      <c r="B58" s="79"/>
      <c r="C58" s="80"/>
      <c r="D58" s="80"/>
      <c r="E58" s="80"/>
      <c r="F58" s="80"/>
      <c r="G58" s="80"/>
      <c r="H58" s="80"/>
      <c r="I58" s="80"/>
      <c r="J58" s="80"/>
      <c r="K58" s="80"/>
      <c r="L58" s="80"/>
      <c r="M58" s="80"/>
      <c r="N58" s="80" t="str">
        <f>IF(INDEX(Tabelle2!$D$4:$D$250,MATCH(A57,Tabelle2!$B$4:$B$250,0)+1,1)=0,"",INDEX(Tabelle2!$D$4:$D$250,MATCH(A57,Tabelle2!$B$4:$B$250,0)+1,1))</f>
        <v>UN-Regelung  Nr.  12, ÄS 04</v>
      </c>
      <c r="O58" s="80"/>
      <c r="P58" s="80"/>
      <c r="Q58" s="80"/>
      <c r="R58" s="80"/>
      <c r="S58" s="80"/>
      <c r="T58" s="80"/>
      <c r="U58" s="80"/>
      <c r="V58" s="78"/>
      <c r="W58" s="78"/>
      <c r="X58" s="78"/>
    </row>
    <row r="59" spans="1:24" ht="21" customHeight="1">
      <c r="A59" s="76" t="s">
        <v>520</v>
      </c>
      <c r="B59" s="76"/>
      <c r="C59" s="75" t="str">
        <f>VLOOKUP(A59,Tabelle2!$B$4:$D$250,2,FALSE)</f>
        <v>Austausch-Airbagsystem</v>
      </c>
      <c r="D59" s="75"/>
      <c r="E59" s="75"/>
      <c r="F59" s="75"/>
      <c r="G59" s="75"/>
      <c r="H59" s="75"/>
      <c r="I59" s="75"/>
      <c r="J59" s="75"/>
      <c r="K59" s="75"/>
      <c r="L59" s="75"/>
      <c r="M59" s="75"/>
      <c r="N59" s="75" t="str">
        <f>VLOOKUP(A59,Tabelle2!$B$4:$D$250,3,FALSE)</f>
        <v>Verordnung (EU) 2019/2144</v>
      </c>
      <c r="O59" s="75"/>
      <c r="P59" s="75"/>
      <c r="Q59" s="75"/>
      <c r="R59" s="75"/>
      <c r="S59" s="75"/>
      <c r="T59" s="75"/>
      <c r="U59" s="75"/>
      <c r="V59" s="77"/>
      <c r="W59" s="77"/>
      <c r="X59" s="77"/>
    </row>
    <row r="60" spans="1:24" ht="21" customHeight="1">
      <c r="A60" s="79"/>
      <c r="B60" s="79"/>
      <c r="C60" s="80"/>
      <c r="D60" s="80"/>
      <c r="E60" s="80"/>
      <c r="F60" s="80"/>
      <c r="G60" s="80"/>
      <c r="H60" s="80"/>
      <c r="I60" s="80"/>
      <c r="J60" s="80"/>
      <c r="K60" s="80"/>
      <c r="L60" s="80"/>
      <c r="M60" s="80"/>
      <c r="N60" s="80" t="str">
        <f>IF(INDEX(Tabelle2!$D$4:$D$250,MATCH(A59,Tabelle2!$B$4:$B$250,0)+1,1)=0,"",INDEX(Tabelle2!$D$4:$D$250,MATCH(A59,Tabelle2!$B$4:$B$250,0)+1,1))</f>
        <v xml:space="preserve">UN-Regelung  Nr.  114 </v>
      </c>
      <c r="O60" s="80"/>
      <c r="P60" s="80"/>
      <c r="Q60" s="80"/>
      <c r="R60" s="80"/>
      <c r="S60" s="80"/>
      <c r="T60" s="80"/>
      <c r="U60" s="80"/>
      <c r="V60" s="78"/>
      <c r="W60" s="78"/>
      <c r="X60" s="78"/>
    </row>
    <row r="61" spans="1:24" ht="21" customHeight="1">
      <c r="A61" s="76" t="s">
        <v>522</v>
      </c>
      <c r="B61" s="76"/>
      <c r="C61" s="75" t="str">
        <f>VLOOKUP(A61,Tabelle2!$B$4:$D$250,2,FALSE)</f>
        <v>Aufprall an Fahrerhaus</v>
      </c>
      <c r="D61" s="75"/>
      <c r="E61" s="75"/>
      <c r="F61" s="75"/>
      <c r="G61" s="75"/>
      <c r="H61" s="75"/>
      <c r="I61" s="75"/>
      <c r="J61" s="75"/>
      <c r="K61" s="75"/>
      <c r="L61" s="75"/>
      <c r="M61" s="75"/>
      <c r="N61" s="75" t="str">
        <f>VLOOKUP(A61,Tabelle2!$B$4:$D$250,3,FALSE)</f>
        <v>Verordnung (EU) 2019/2144</v>
      </c>
      <c r="O61" s="75"/>
      <c r="P61" s="75"/>
      <c r="Q61" s="75"/>
      <c r="R61" s="75"/>
      <c r="S61" s="75"/>
      <c r="T61" s="75"/>
      <c r="U61" s="75"/>
      <c r="V61" s="77"/>
      <c r="W61" s="77"/>
      <c r="X61" s="77"/>
    </row>
    <row r="62" spans="1:24" ht="21" customHeight="1">
      <c r="A62" s="79"/>
      <c r="B62" s="79"/>
      <c r="C62" s="80"/>
      <c r="D62" s="80"/>
      <c r="E62" s="80"/>
      <c r="F62" s="80"/>
      <c r="G62" s="80"/>
      <c r="H62" s="80"/>
      <c r="I62" s="80"/>
      <c r="J62" s="80"/>
      <c r="K62" s="80"/>
      <c r="L62" s="80"/>
      <c r="M62" s="80"/>
      <c r="N62" s="80" t="str">
        <f>IF(INDEX(Tabelle2!$D$4:$D$250,MATCH(A61,Tabelle2!$B$4:$B$250,0)+1,1)=0,"",INDEX(Tabelle2!$D$4:$D$250,MATCH(A61,Tabelle2!$B$4:$B$250,0)+1,1))</f>
        <v>UN-Regelung  Nr.  29, ÄS 03</v>
      </c>
      <c r="O62" s="80"/>
      <c r="P62" s="80"/>
      <c r="Q62" s="80"/>
      <c r="R62" s="80"/>
      <c r="S62" s="80"/>
      <c r="T62" s="80"/>
      <c r="U62" s="80"/>
      <c r="V62" s="78"/>
      <c r="W62" s="78"/>
      <c r="X62" s="78"/>
    </row>
    <row r="63" spans="1:24" ht="21" customHeight="1">
      <c r="A63" s="76" t="s">
        <v>524</v>
      </c>
      <c r="B63" s="76"/>
      <c r="C63" s="75" t="str">
        <f>VLOOKUP(A63,Tabelle2!$B$4:$D$250,2,FALSE)</f>
        <v>Seitenaufprall</v>
      </c>
      <c r="D63" s="75"/>
      <c r="E63" s="75"/>
      <c r="F63" s="75"/>
      <c r="G63" s="75"/>
      <c r="H63" s="75"/>
      <c r="I63" s="75"/>
      <c r="J63" s="75"/>
      <c r="K63" s="75"/>
      <c r="L63" s="75"/>
      <c r="M63" s="75"/>
      <c r="N63" s="75" t="str">
        <f>VLOOKUP(A63,Tabelle2!$B$4:$D$250,3,FALSE)</f>
        <v>Verordnung (EU) 2019/2144</v>
      </c>
      <c r="O63" s="75"/>
      <c r="P63" s="75"/>
      <c r="Q63" s="75"/>
      <c r="R63" s="75"/>
      <c r="S63" s="75"/>
      <c r="T63" s="75"/>
      <c r="U63" s="75"/>
      <c r="V63" s="77"/>
      <c r="W63" s="77"/>
      <c r="X63" s="77"/>
    </row>
    <row r="64" spans="1:24" ht="21" customHeight="1">
      <c r="A64" s="79"/>
      <c r="B64" s="79"/>
      <c r="C64" s="80"/>
      <c r="D64" s="80"/>
      <c r="E64" s="80"/>
      <c r="F64" s="80"/>
      <c r="G64" s="80"/>
      <c r="H64" s="80"/>
      <c r="I64" s="80"/>
      <c r="J64" s="80"/>
      <c r="K64" s="80"/>
      <c r="L64" s="80"/>
      <c r="M64" s="80"/>
      <c r="N64" s="80" t="str">
        <f>IF(INDEX(Tabelle2!$D$4:$D$250,MATCH(A63,Tabelle2!$B$4:$B$250,0)+1,1)=0,"",INDEX(Tabelle2!$D$4:$D$250,MATCH(A63,Tabelle2!$B$4:$B$250,0)+1,1))</f>
        <v>UN-Regelung  Nr.  95, ÄS 05</v>
      </c>
      <c r="O64" s="80"/>
      <c r="P64" s="80"/>
      <c r="Q64" s="80"/>
      <c r="R64" s="80"/>
      <c r="S64" s="80"/>
      <c r="T64" s="80"/>
      <c r="U64" s="80"/>
      <c r="V64" s="78"/>
      <c r="W64" s="78"/>
      <c r="X64" s="78"/>
    </row>
    <row r="65" spans="1:24" ht="21" customHeight="1">
      <c r="A65" s="76" t="s">
        <v>526</v>
      </c>
      <c r="B65" s="76"/>
      <c r="C65" s="75" t="str">
        <f>VLOOKUP(A65,Tabelle2!$B$4:$D$250,2,FALSE)</f>
        <v>Pfahl-Seitenaufprall</v>
      </c>
      <c r="D65" s="75"/>
      <c r="E65" s="75"/>
      <c r="F65" s="75"/>
      <c r="G65" s="75"/>
      <c r="H65" s="75"/>
      <c r="I65" s="75"/>
      <c r="J65" s="75"/>
      <c r="K65" s="75"/>
      <c r="L65" s="75"/>
      <c r="M65" s="75"/>
      <c r="N65" s="75" t="str">
        <f>VLOOKUP(A65,Tabelle2!$B$4:$D$250,3,FALSE)</f>
        <v>Verordnung (EU) 2019/2144</v>
      </c>
      <c r="O65" s="75"/>
      <c r="P65" s="75"/>
      <c r="Q65" s="75"/>
      <c r="R65" s="75"/>
      <c r="S65" s="75"/>
      <c r="T65" s="75"/>
      <c r="U65" s="75"/>
      <c r="V65" s="77"/>
      <c r="W65" s="77"/>
      <c r="X65" s="77"/>
    </row>
    <row r="66" spans="1:24" ht="21" customHeight="1">
      <c r="A66" s="79"/>
      <c r="B66" s="79"/>
      <c r="C66" s="80"/>
      <c r="D66" s="80"/>
      <c r="E66" s="80"/>
      <c r="F66" s="80"/>
      <c r="G66" s="80"/>
      <c r="H66" s="80"/>
      <c r="I66" s="80"/>
      <c r="J66" s="80"/>
      <c r="K66" s="80"/>
      <c r="L66" s="80"/>
      <c r="M66" s="80"/>
      <c r="N66" s="80" t="str">
        <f>IF(INDEX(Tabelle2!$D$4:$D$250,MATCH(A65,Tabelle2!$B$4:$B$250,0)+1,1)=0,"",INDEX(Tabelle2!$D$4:$D$250,MATCH(A65,Tabelle2!$B$4:$B$250,0)+1,1))</f>
        <v>UN-Regelung  Nr.  135, ÄS 01</v>
      </c>
      <c r="O66" s="80"/>
      <c r="P66" s="80"/>
      <c r="Q66" s="80"/>
      <c r="R66" s="80"/>
      <c r="S66" s="80"/>
      <c r="T66" s="80"/>
      <c r="U66" s="80"/>
      <c r="V66" s="78"/>
      <c r="W66" s="78"/>
      <c r="X66" s="78"/>
    </row>
    <row r="67" spans="1:24" ht="21" customHeight="1">
      <c r="A67" s="76" t="s">
        <v>528</v>
      </c>
      <c r="B67" s="76"/>
      <c r="C67" s="75" t="str">
        <f>VLOOKUP(A67,Tabelle2!$B$4:$D$250,2,FALSE)</f>
        <v>Heckaufprall</v>
      </c>
      <c r="D67" s="75"/>
      <c r="E67" s="75"/>
      <c r="F67" s="75"/>
      <c r="G67" s="75"/>
      <c r="H67" s="75"/>
      <c r="I67" s="75"/>
      <c r="J67" s="75"/>
      <c r="K67" s="75"/>
      <c r="L67" s="75"/>
      <c r="M67" s="75"/>
      <c r="N67" s="75" t="str">
        <f>VLOOKUP(A67,Tabelle2!$B$4:$D$250,3,FALSE)</f>
        <v>Verordnung (EU) 2019/2144</v>
      </c>
      <c r="O67" s="75"/>
      <c r="P67" s="75"/>
      <c r="Q67" s="75"/>
      <c r="R67" s="75"/>
      <c r="S67" s="75"/>
      <c r="T67" s="75"/>
      <c r="U67" s="75"/>
      <c r="V67" s="77"/>
      <c r="W67" s="77"/>
      <c r="X67" s="77"/>
    </row>
    <row r="68" spans="1:24" ht="21" customHeight="1">
      <c r="A68" s="79"/>
      <c r="B68" s="79"/>
      <c r="C68" s="80"/>
      <c r="D68" s="80"/>
      <c r="E68" s="80"/>
      <c r="F68" s="80"/>
      <c r="G68" s="80"/>
      <c r="H68" s="80"/>
      <c r="I68" s="80"/>
      <c r="J68" s="80"/>
      <c r="K68" s="80"/>
      <c r="L68" s="80"/>
      <c r="M68" s="80"/>
      <c r="N68" s="80" t="str">
        <f>IF(INDEX(Tabelle2!$D$4:$D$250,MATCH(A67,Tabelle2!$B$4:$B$250,0)+1,1)=0,"",INDEX(Tabelle2!$D$4:$D$250,MATCH(A67,Tabelle2!$B$4:$B$250,0)+1,1))</f>
        <v>UN-Regelung  Nr.  153</v>
      </c>
      <c r="O68" s="80"/>
      <c r="P68" s="80"/>
      <c r="Q68" s="80"/>
      <c r="R68" s="80"/>
      <c r="S68" s="80"/>
      <c r="T68" s="80"/>
      <c r="U68" s="80"/>
      <c r="V68" s="78"/>
      <c r="W68" s="78"/>
      <c r="X68" s="78"/>
    </row>
    <row r="69" spans="1:24" ht="27.75" customHeight="1">
      <c r="A69" s="76" t="s">
        <v>530</v>
      </c>
      <c r="B69" s="76"/>
      <c r="C69" s="75" t="str">
        <f>VLOOKUP(A69,Tabelle2!$B$4:$D$250,2,FALSE)</f>
        <v>Auf dem 112-Notruf basierende bordeigene eCall-Systeme</v>
      </c>
      <c r="D69" s="75"/>
      <c r="E69" s="75"/>
      <c r="F69" s="75"/>
      <c r="G69" s="75"/>
      <c r="H69" s="75"/>
      <c r="I69" s="75"/>
      <c r="J69" s="75"/>
      <c r="K69" s="75"/>
      <c r="L69" s="75"/>
      <c r="M69" s="75"/>
      <c r="N69" s="75" t="str">
        <f>VLOOKUP(A69,Tabelle2!$B$4:$D$250,3,FALSE)</f>
        <v>Verordnung (EU) 2015/758</v>
      </c>
      <c r="O69" s="75"/>
      <c r="P69" s="75"/>
      <c r="Q69" s="75"/>
      <c r="R69" s="75"/>
      <c r="S69" s="75"/>
      <c r="T69" s="75"/>
      <c r="U69" s="75"/>
      <c r="V69" s="77"/>
      <c r="W69" s="77"/>
      <c r="X69" s="77"/>
    </row>
    <row r="70" spans="1:24" ht="21" customHeight="1">
      <c r="A70" s="79"/>
      <c r="B70" s="79"/>
      <c r="C70" s="80"/>
      <c r="D70" s="80"/>
      <c r="E70" s="80"/>
      <c r="F70" s="80"/>
      <c r="G70" s="80"/>
      <c r="H70" s="80"/>
      <c r="I70" s="80"/>
      <c r="J70" s="80"/>
      <c r="K70" s="80"/>
      <c r="L70" s="80"/>
      <c r="M70" s="80"/>
      <c r="N70" s="80" t="str">
        <f>IF(INDEX(Tabelle2!$D$4:$D$250,MATCH(A69,Tabelle2!$B$4:$B$250,0)+1,1)=0,"",INDEX(Tabelle2!$D$4:$D$250,MATCH(A69,Tabelle2!$B$4:$B$250,0)+1,1))</f>
        <v/>
      </c>
      <c r="O70" s="80"/>
      <c r="P70" s="80"/>
      <c r="Q70" s="80"/>
      <c r="R70" s="80"/>
      <c r="S70" s="80"/>
      <c r="T70" s="80"/>
      <c r="U70" s="80"/>
      <c r="V70" s="78"/>
      <c r="W70" s="78"/>
      <c r="X70" s="78"/>
    </row>
    <row r="71" spans="1:24" ht="32.1" customHeight="1">
      <c r="A71" s="84" t="s">
        <v>533</v>
      </c>
      <c r="B71" s="85"/>
      <c r="C71" s="86" t="str">
        <f>VLOOKUP(A71,Tabelle2!$B$3:$D$250,2,FALSE)</f>
        <v>UNGESCHÜTZTE VERKEHRSTEILNEHMER, SICHT UND SICHTBARKEIT</v>
      </c>
      <c r="D71" s="87"/>
      <c r="E71" s="87"/>
      <c r="F71" s="87"/>
      <c r="G71" s="87"/>
      <c r="H71" s="87"/>
      <c r="I71" s="87"/>
      <c r="J71" s="87"/>
      <c r="K71" s="87"/>
      <c r="L71" s="87"/>
      <c r="M71" s="87"/>
      <c r="N71" s="87"/>
      <c r="O71" s="87"/>
      <c r="P71" s="87"/>
      <c r="Q71" s="87"/>
      <c r="R71" s="87"/>
      <c r="S71" s="87"/>
      <c r="T71" s="87"/>
      <c r="U71" s="87"/>
      <c r="V71" s="87"/>
      <c r="W71" s="87"/>
      <c r="X71" s="88"/>
    </row>
    <row r="72" spans="1:24" ht="21" customHeight="1">
      <c r="A72" s="76" t="s">
        <v>535</v>
      </c>
      <c r="B72" s="76"/>
      <c r="C72" s="75" t="str">
        <f>VLOOKUP(A72,Tabelle2!$B$4:$D$250,2,FALSE)</f>
        <v>Bein- und Kopfschutz von Fußgängern</v>
      </c>
      <c r="D72" s="75"/>
      <c r="E72" s="75"/>
      <c r="F72" s="75"/>
      <c r="G72" s="75"/>
      <c r="H72" s="75"/>
      <c r="I72" s="75"/>
      <c r="J72" s="75"/>
      <c r="K72" s="75"/>
      <c r="L72" s="75"/>
      <c r="M72" s="75"/>
      <c r="N72" s="75" t="str">
        <f>VLOOKUP(A72,Tabelle2!$B$4:$D$250,3,FALSE)</f>
        <v>Verordnung (EU) 2019/2144</v>
      </c>
      <c r="O72" s="75"/>
      <c r="P72" s="75"/>
      <c r="Q72" s="75"/>
      <c r="R72" s="75"/>
      <c r="S72" s="75"/>
      <c r="T72" s="75"/>
      <c r="U72" s="75"/>
      <c r="V72" s="77"/>
      <c r="W72" s="77"/>
      <c r="X72" s="77"/>
    </row>
    <row r="73" spans="1:24" ht="21" customHeight="1">
      <c r="A73" s="79"/>
      <c r="B73" s="79"/>
      <c r="C73" s="80"/>
      <c r="D73" s="80"/>
      <c r="E73" s="80"/>
      <c r="F73" s="80"/>
      <c r="G73" s="80"/>
      <c r="H73" s="80"/>
      <c r="I73" s="80"/>
      <c r="J73" s="80"/>
      <c r="K73" s="80"/>
      <c r="L73" s="80"/>
      <c r="M73" s="80"/>
      <c r="N73" s="80" t="str">
        <f>IF(INDEX(Tabelle2!$D$4:$D$250,MATCH(A72,Tabelle2!$B$4:$B$250,0)+1,1)=0,"",INDEX(Tabelle2!$D$4:$D$250,MATCH(A72,Tabelle2!$B$4:$B$250,0)+1,1))</f>
        <v>UN-Regelung  Nr.  127</v>
      </c>
      <c r="O73" s="80"/>
      <c r="P73" s="80"/>
      <c r="Q73" s="80"/>
      <c r="R73" s="80"/>
      <c r="S73" s="80"/>
      <c r="T73" s="80"/>
      <c r="U73" s="80"/>
      <c r="V73" s="78"/>
      <c r="W73" s="78"/>
      <c r="X73" s="78"/>
    </row>
    <row r="74" spans="1:24" ht="21" customHeight="1">
      <c r="A74" s="76" t="s">
        <v>537</v>
      </c>
      <c r="B74" s="76"/>
      <c r="C74" s="75" t="str">
        <f>VLOOKUP(A74,Tabelle2!$B$4:$D$250,2,FALSE)</f>
        <v>Erweiterter Kopfaufschlagsbereich</v>
      </c>
      <c r="D74" s="75"/>
      <c r="E74" s="75"/>
      <c r="F74" s="75"/>
      <c r="G74" s="75"/>
      <c r="H74" s="75"/>
      <c r="I74" s="75"/>
      <c r="J74" s="75"/>
      <c r="K74" s="75"/>
      <c r="L74" s="75"/>
      <c r="M74" s="75"/>
      <c r="N74" s="75" t="str">
        <f>VLOOKUP(A74,Tabelle2!$B$4:$D$250,3,FALSE)</f>
        <v>Verordnung (EU) 2019/2144</v>
      </c>
      <c r="O74" s="75"/>
      <c r="P74" s="75"/>
      <c r="Q74" s="75"/>
      <c r="R74" s="75"/>
      <c r="S74" s="75"/>
      <c r="T74" s="75"/>
      <c r="U74" s="75"/>
      <c r="V74" s="77"/>
      <c r="W74" s="77"/>
      <c r="X74" s="77"/>
    </row>
    <row r="75" spans="1:24" ht="21" customHeight="1">
      <c r="A75" s="79"/>
      <c r="B75" s="79"/>
      <c r="C75" s="80"/>
      <c r="D75" s="80"/>
      <c r="E75" s="80"/>
      <c r="F75" s="80"/>
      <c r="G75" s="80"/>
      <c r="H75" s="80"/>
      <c r="I75" s="80"/>
      <c r="J75" s="80"/>
      <c r="K75" s="80"/>
      <c r="L75" s="80"/>
      <c r="M75" s="80"/>
      <c r="N75" s="80" t="str">
        <f>IF(INDEX(Tabelle2!$D$4:$D$250,MATCH(A74,Tabelle2!$B$4:$B$250,0)+1,1)=0,"",INDEX(Tabelle2!$D$4:$D$250,MATCH(A74,Tabelle2!$B$4:$B$250,0)+1,1))</f>
        <v>UN-Regelung  Nr.  127, ÄS 02</v>
      </c>
      <c r="O75" s="80"/>
      <c r="P75" s="80"/>
      <c r="Q75" s="80"/>
      <c r="R75" s="80"/>
      <c r="S75" s="80"/>
      <c r="T75" s="80"/>
      <c r="U75" s="80"/>
      <c r="V75" s="78"/>
      <c r="W75" s="78"/>
      <c r="X75" s="78"/>
    </row>
    <row r="76" spans="1:24" ht="21" customHeight="1">
      <c r="A76" s="76" t="s">
        <v>539</v>
      </c>
      <c r="B76" s="76"/>
      <c r="C76" s="75" t="str">
        <f>VLOOKUP(A76,Tabelle2!$B$4:$D$250,2,FALSE)</f>
        <v>Frontschutzsystem</v>
      </c>
      <c r="D76" s="75"/>
      <c r="E76" s="75"/>
      <c r="F76" s="75"/>
      <c r="G76" s="75"/>
      <c r="H76" s="75"/>
      <c r="I76" s="75"/>
      <c r="J76" s="75"/>
      <c r="K76" s="75"/>
      <c r="L76" s="75"/>
      <c r="M76" s="75"/>
      <c r="N76" s="75" t="str">
        <f>VLOOKUP(A76,Tabelle2!$B$4:$D$250,3,FALSE)</f>
        <v>Verordnung (EU) 2019/2144</v>
      </c>
      <c r="O76" s="75"/>
      <c r="P76" s="75"/>
      <c r="Q76" s="75"/>
      <c r="R76" s="75"/>
      <c r="S76" s="75"/>
      <c r="T76" s="75"/>
      <c r="U76" s="75"/>
      <c r="V76" s="77"/>
      <c r="W76" s="77"/>
      <c r="X76" s="77"/>
    </row>
    <row r="77" spans="1:24" ht="21" customHeight="1">
      <c r="A77" s="79"/>
      <c r="B77" s="79"/>
      <c r="C77" s="80"/>
      <c r="D77" s="80"/>
      <c r="E77" s="80"/>
      <c r="F77" s="80"/>
      <c r="G77" s="80"/>
      <c r="H77" s="80"/>
      <c r="I77" s="80"/>
      <c r="J77" s="80"/>
      <c r="K77" s="80"/>
      <c r="L77" s="80"/>
      <c r="M77" s="80"/>
      <c r="N77" s="80" t="str">
        <f>IF(INDEX(Tabelle2!$D$4:$D$250,MATCH(A76,Tabelle2!$B$4:$B$250,0)+1,1)=0,"",INDEX(Tabelle2!$D$4:$D$250,MATCH(A76,Tabelle2!$B$4:$B$250,0)+1,1))</f>
        <v>Verordnung  (EU)  2021/535, Anhang  XII</v>
      </c>
      <c r="O77" s="80"/>
      <c r="P77" s="80"/>
      <c r="Q77" s="80"/>
      <c r="R77" s="80"/>
      <c r="S77" s="80"/>
      <c r="T77" s="80"/>
      <c r="U77" s="80"/>
      <c r="V77" s="78"/>
      <c r="W77" s="78"/>
      <c r="X77" s="78"/>
    </row>
    <row r="78" spans="1:24" ht="27.75" customHeight="1">
      <c r="A78" s="76" t="s">
        <v>541</v>
      </c>
      <c r="B78" s="76"/>
      <c r="C78" s="75" t="str">
        <f>VLOOKUP(A78,Tabelle2!$B$4:$D$250,2,FALSE)</f>
        <v>Hochentwickeltes Notbremssystem zum Schutz von Fußgängern und Radfahrern</v>
      </c>
      <c r="D78" s="75"/>
      <c r="E78" s="75"/>
      <c r="F78" s="75"/>
      <c r="G78" s="75"/>
      <c r="H78" s="75"/>
      <c r="I78" s="75"/>
      <c r="J78" s="75"/>
      <c r="K78" s="75"/>
      <c r="L78" s="75"/>
      <c r="M78" s="75"/>
      <c r="N78" s="75" t="str">
        <f>VLOOKUP(A78,Tabelle2!$B$4:$D$250,3,FALSE)</f>
        <v>Verordnung (EU) 2019/2144</v>
      </c>
      <c r="O78" s="75"/>
      <c r="P78" s="75"/>
      <c r="Q78" s="75"/>
      <c r="R78" s="75"/>
      <c r="S78" s="75"/>
      <c r="T78" s="75"/>
      <c r="U78" s="75"/>
      <c r="V78" s="77"/>
      <c r="W78" s="77"/>
      <c r="X78" s="77"/>
    </row>
    <row r="79" spans="1:24" ht="21" customHeight="1">
      <c r="A79" s="79"/>
      <c r="B79" s="79"/>
      <c r="C79" s="80"/>
      <c r="D79" s="80"/>
      <c r="E79" s="80"/>
      <c r="F79" s="80"/>
      <c r="G79" s="80"/>
      <c r="H79" s="80"/>
      <c r="I79" s="80"/>
      <c r="J79" s="80"/>
      <c r="K79" s="80"/>
      <c r="L79" s="80"/>
      <c r="M79" s="80"/>
      <c r="N79" s="80" t="str">
        <f>IF(INDEX(Tabelle2!$D$4:$D$250,MATCH(A78,Tabelle2!$B$4:$B$250,0)+1,1)=0,"",INDEX(Tabelle2!$D$4:$D$250,MATCH(A78,Tabelle2!$B$4:$B$250,0)+1,1))</f>
        <v>UN-Regelung  Nr.  152</v>
      </c>
      <c r="O79" s="80"/>
      <c r="P79" s="80"/>
      <c r="Q79" s="80"/>
      <c r="R79" s="80"/>
      <c r="S79" s="80"/>
      <c r="T79" s="80"/>
      <c r="U79" s="80"/>
      <c r="V79" s="78"/>
      <c r="W79" s="78"/>
      <c r="X79" s="78"/>
    </row>
    <row r="80" spans="1:24" ht="21" customHeight="1">
      <c r="A80" s="76" t="s">
        <v>547</v>
      </c>
      <c r="B80" s="76"/>
      <c r="C80" s="75" t="str">
        <f>VLOOKUP(A80,Tabelle2!$B$4:$D$250,2,FALSE)</f>
        <v>Erkennung beim Rückwärtsfahren</v>
      </c>
      <c r="D80" s="75"/>
      <c r="E80" s="75"/>
      <c r="F80" s="75"/>
      <c r="G80" s="75"/>
      <c r="H80" s="75"/>
      <c r="I80" s="75"/>
      <c r="J80" s="75"/>
      <c r="K80" s="75"/>
      <c r="L80" s="75"/>
      <c r="M80" s="75"/>
      <c r="N80" s="75" t="str">
        <f>VLOOKUP(A80,Tabelle2!$B$4:$D$250,3,FALSE)</f>
        <v>Verordnung (EU) 2019/2144</v>
      </c>
      <c r="O80" s="75"/>
      <c r="P80" s="75"/>
      <c r="Q80" s="75"/>
      <c r="R80" s="75"/>
      <c r="S80" s="75"/>
      <c r="T80" s="75"/>
      <c r="U80" s="75"/>
      <c r="V80" s="77"/>
      <c r="W80" s="77"/>
      <c r="X80" s="77"/>
    </row>
    <row r="81" spans="1:24" ht="21" customHeight="1">
      <c r="A81" s="79"/>
      <c r="B81" s="79"/>
      <c r="C81" s="80"/>
      <c r="D81" s="80"/>
      <c r="E81" s="80"/>
      <c r="F81" s="80"/>
      <c r="G81" s="80"/>
      <c r="H81" s="80"/>
      <c r="I81" s="80"/>
      <c r="J81" s="80"/>
      <c r="K81" s="80"/>
      <c r="L81" s="80"/>
      <c r="M81" s="80"/>
      <c r="N81" s="80" t="str">
        <f>IF(INDEX(Tabelle2!$D$4:$D$250,MATCH(A80,Tabelle2!$B$4:$B$250,0)+1,1)=0,"",INDEX(Tabelle2!$D$4:$D$250,MATCH(A80,Tabelle2!$B$4:$B$250,0)+1,1))</f>
        <v>UN-Regelung  Nr.  158</v>
      </c>
      <c r="O81" s="80"/>
      <c r="P81" s="80"/>
      <c r="Q81" s="80"/>
      <c r="R81" s="80"/>
      <c r="S81" s="80"/>
      <c r="T81" s="80"/>
      <c r="U81" s="80"/>
      <c r="V81" s="78"/>
      <c r="W81" s="78"/>
      <c r="X81" s="78"/>
    </row>
    <row r="82" spans="1:24" ht="21" customHeight="1">
      <c r="A82" s="76" t="s">
        <v>549</v>
      </c>
      <c r="B82" s="76"/>
      <c r="C82" s="75" t="str">
        <f>VLOOKUP(A82,Tabelle2!$B$4:$D$250,2,FALSE)</f>
        <v>Sichtfeld nach vorn</v>
      </c>
      <c r="D82" s="75"/>
      <c r="E82" s="75"/>
      <c r="F82" s="75"/>
      <c r="G82" s="75"/>
      <c r="H82" s="75"/>
      <c r="I82" s="75"/>
      <c r="J82" s="75"/>
      <c r="K82" s="75"/>
      <c r="L82" s="75"/>
      <c r="M82" s="75"/>
      <c r="N82" s="75" t="str">
        <f>VLOOKUP(A82,Tabelle2!$B$4:$D$250,3,FALSE)</f>
        <v>Verordnung (EU) 2019/2144</v>
      </c>
      <c r="O82" s="75"/>
      <c r="P82" s="75"/>
      <c r="Q82" s="75"/>
      <c r="R82" s="75"/>
      <c r="S82" s="75"/>
      <c r="T82" s="75"/>
      <c r="U82" s="75"/>
      <c r="V82" s="77"/>
      <c r="W82" s="77"/>
      <c r="X82" s="77"/>
    </row>
    <row r="83" spans="1:24" ht="21" customHeight="1">
      <c r="A83" s="79"/>
      <c r="B83" s="79"/>
      <c r="C83" s="80"/>
      <c r="D83" s="80"/>
      <c r="E83" s="80"/>
      <c r="F83" s="80"/>
      <c r="G83" s="80"/>
      <c r="H83" s="80"/>
      <c r="I83" s="80"/>
      <c r="J83" s="80"/>
      <c r="K83" s="80"/>
      <c r="L83" s="80"/>
      <c r="M83" s="80"/>
      <c r="N83" s="80" t="str">
        <f>IF(INDEX(Tabelle2!$D$4:$D$250,MATCH(A82,Tabelle2!$B$4:$B$250,0)+1,1)=0,"",INDEX(Tabelle2!$D$4:$D$250,MATCH(A82,Tabelle2!$B$4:$B$250,0)+1,1))</f>
        <v>UN-Regelung  Nr.  125, ÄS 01</v>
      </c>
      <c r="O83" s="80"/>
      <c r="P83" s="80"/>
      <c r="Q83" s="80"/>
      <c r="R83" s="80"/>
      <c r="S83" s="80"/>
      <c r="T83" s="80"/>
      <c r="U83" s="80"/>
      <c r="V83" s="78"/>
      <c r="W83" s="78"/>
      <c r="X83" s="78"/>
    </row>
    <row r="84" spans="1:24" ht="21" customHeight="1">
      <c r="A84" s="76" t="s">
        <v>553</v>
      </c>
      <c r="B84" s="76"/>
      <c r="C84" s="75" t="str">
        <f>VLOOKUP(A84,Tabelle2!$B$4:$D$250,2,FALSE)</f>
        <v>Sicherheitsglas</v>
      </c>
      <c r="D84" s="75"/>
      <c r="E84" s="75"/>
      <c r="F84" s="75"/>
      <c r="G84" s="75"/>
      <c r="H84" s="75"/>
      <c r="I84" s="75"/>
      <c r="J84" s="75"/>
      <c r="K84" s="75"/>
      <c r="L84" s="75"/>
      <c r="M84" s="75"/>
      <c r="N84" s="75" t="str">
        <f>VLOOKUP(A84,Tabelle2!$B$4:$D$250,3,FALSE)</f>
        <v>Verordnung (EU) 2019/2144</v>
      </c>
      <c r="O84" s="75"/>
      <c r="P84" s="75"/>
      <c r="Q84" s="75"/>
      <c r="R84" s="75"/>
      <c r="S84" s="75"/>
      <c r="T84" s="75"/>
      <c r="U84" s="75"/>
      <c r="V84" s="77"/>
      <c r="W84" s="77"/>
      <c r="X84" s="77"/>
    </row>
    <row r="85" spans="1:24" ht="21" customHeight="1">
      <c r="A85" s="79"/>
      <c r="B85" s="79"/>
      <c r="C85" s="80"/>
      <c r="D85" s="80"/>
      <c r="E85" s="80"/>
      <c r="F85" s="80"/>
      <c r="G85" s="80"/>
      <c r="H85" s="80"/>
      <c r="I85" s="80"/>
      <c r="J85" s="80"/>
      <c r="K85" s="80"/>
      <c r="L85" s="80"/>
      <c r="M85" s="80"/>
      <c r="N85" s="80" t="str">
        <f>IF(INDEX(Tabelle2!$D$4:$D$250,MATCH(A84,Tabelle2!$B$4:$B$250,0)+1,1)=0,"",INDEX(Tabelle2!$D$4:$D$250,MATCH(A84,Tabelle2!$B$4:$B$250,0)+1,1))</f>
        <v>UN-Regelung  Nr.  43, ÄS 01</v>
      </c>
      <c r="O85" s="80"/>
      <c r="P85" s="80"/>
      <c r="Q85" s="80"/>
      <c r="R85" s="80"/>
      <c r="S85" s="80"/>
      <c r="T85" s="80"/>
      <c r="U85" s="80"/>
      <c r="V85" s="78"/>
      <c r="W85" s="78"/>
      <c r="X85" s="78"/>
    </row>
    <row r="86" spans="1:24" ht="21" customHeight="1">
      <c r="A86" s="76" t="s">
        <v>554</v>
      </c>
      <c r="B86" s="76"/>
      <c r="C86" s="75" t="str">
        <f>VLOOKUP(A86,Tabelle2!$B$4:$D$250,2,FALSE)</f>
        <v>Entfrostung/Trocknung</v>
      </c>
      <c r="D86" s="75"/>
      <c r="E86" s="75"/>
      <c r="F86" s="75"/>
      <c r="G86" s="75"/>
      <c r="H86" s="75"/>
      <c r="I86" s="75"/>
      <c r="J86" s="75"/>
      <c r="K86" s="75"/>
      <c r="L86" s="75"/>
      <c r="M86" s="75"/>
      <c r="N86" s="75" t="str">
        <f>VLOOKUP(A86,Tabelle2!$B$4:$D$250,3,FALSE)</f>
        <v>Verordnung (EU) 2019/2144</v>
      </c>
      <c r="O86" s="75"/>
      <c r="P86" s="75"/>
      <c r="Q86" s="75"/>
      <c r="R86" s="75"/>
      <c r="S86" s="75"/>
      <c r="T86" s="75"/>
      <c r="U86" s="75"/>
      <c r="V86" s="77"/>
      <c r="W86" s="77"/>
      <c r="X86" s="77"/>
    </row>
    <row r="87" spans="1:24" ht="21" customHeight="1">
      <c r="A87" s="79"/>
      <c r="B87" s="79"/>
      <c r="C87" s="80"/>
      <c r="D87" s="80"/>
      <c r="E87" s="80"/>
      <c r="F87" s="80"/>
      <c r="G87" s="80"/>
      <c r="H87" s="80"/>
      <c r="I87" s="80"/>
      <c r="J87" s="80"/>
      <c r="K87" s="80"/>
      <c r="L87" s="80"/>
      <c r="M87" s="80"/>
      <c r="N87" s="80" t="str">
        <f>IF(INDEX(Tabelle2!$D$4:$D$250,MATCH(A86,Tabelle2!$B$4:$B$250,0)+1,1)=0,"",INDEX(Tabelle2!$D$4:$D$250,MATCH(A86,Tabelle2!$B$4:$B$250,0)+1,1))</f>
        <v>Verordnung  (EU)  2021/535, Anhang  VI</v>
      </c>
      <c r="O87" s="80"/>
      <c r="P87" s="80"/>
      <c r="Q87" s="80"/>
      <c r="R87" s="80"/>
      <c r="S87" s="80"/>
      <c r="T87" s="80"/>
      <c r="U87" s="80"/>
      <c r="V87" s="78"/>
      <c r="W87" s="78"/>
      <c r="X87" s="78"/>
    </row>
    <row r="88" spans="1:24" ht="21" customHeight="1">
      <c r="A88" s="76" t="s">
        <v>556</v>
      </c>
      <c r="B88" s="76"/>
      <c r="C88" s="75" t="str">
        <f>VLOOKUP(A88,Tabelle2!$B$4:$D$250,2,FALSE)</f>
        <v>Scheibenwischer/-wascher</v>
      </c>
      <c r="D88" s="75"/>
      <c r="E88" s="75"/>
      <c r="F88" s="75"/>
      <c r="G88" s="75"/>
      <c r="H88" s="75"/>
      <c r="I88" s="75"/>
      <c r="J88" s="75"/>
      <c r="K88" s="75"/>
      <c r="L88" s="75"/>
      <c r="M88" s="75"/>
      <c r="N88" s="75" t="str">
        <f>VLOOKUP(A88,Tabelle2!$B$4:$D$250,3,FALSE)</f>
        <v>Verordnung (EU) 2019/2144</v>
      </c>
      <c r="O88" s="75"/>
      <c r="P88" s="75"/>
      <c r="Q88" s="75"/>
      <c r="R88" s="75"/>
      <c r="S88" s="75"/>
      <c r="T88" s="75"/>
      <c r="U88" s="75"/>
      <c r="V88" s="77"/>
      <c r="W88" s="77"/>
      <c r="X88" s="77"/>
    </row>
    <row r="89" spans="1:24" ht="21" customHeight="1">
      <c r="A89" s="79"/>
      <c r="B89" s="79"/>
      <c r="C89" s="80"/>
      <c r="D89" s="80"/>
      <c r="E89" s="80"/>
      <c r="F89" s="80"/>
      <c r="G89" s="80"/>
      <c r="H89" s="80"/>
      <c r="I89" s="80"/>
      <c r="J89" s="80"/>
      <c r="K89" s="80"/>
      <c r="L89" s="80"/>
      <c r="M89" s="80"/>
      <c r="N89" s="80" t="str">
        <f>IF(INDEX(Tabelle2!$D$4:$D$250,MATCH(A88,Tabelle2!$B$4:$B$250,0)+1,1)=0,"",INDEX(Tabelle2!$D$4:$D$250,MATCH(A88,Tabelle2!$B$4:$B$250,0)+1,1))</f>
        <v>Verordnung  (EU)  2021/535, Anhang  IV</v>
      </c>
      <c r="O89" s="80"/>
      <c r="P89" s="80"/>
      <c r="Q89" s="80"/>
      <c r="R89" s="80"/>
      <c r="S89" s="80"/>
      <c r="T89" s="80"/>
      <c r="U89" s="80"/>
      <c r="V89" s="78"/>
      <c r="W89" s="78"/>
      <c r="X89" s="78"/>
    </row>
    <row r="90" spans="1:24" ht="21" customHeight="1">
      <c r="A90" s="76" t="s">
        <v>558</v>
      </c>
      <c r="B90" s="76"/>
      <c r="C90" s="75" t="str">
        <f>VLOOKUP(A90,Tabelle2!$B$4:$D$250,2,FALSE)</f>
        <v>Einrichtungen für indirekte Sicht</v>
      </c>
      <c r="D90" s="75"/>
      <c r="E90" s="75"/>
      <c r="F90" s="75"/>
      <c r="G90" s="75"/>
      <c r="H90" s="75"/>
      <c r="I90" s="75"/>
      <c r="J90" s="75"/>
      <c r="K90" s="75"/>
      <c r="L90" s="75"/>
      <c r="M90" s="75"/>
      <c r="N90" s="75" t="str">
        <f>VLOOKUP(A90,Tabelle2!$B$4:$D$250,3,FALSE)</f>
        <v>Verordnung (EU) 2019/2144</v>
      </c>
      <c r="O90" s="75"/>
      <c r="P90" s="75"/>
      <c r="Q90" s="75"/>
      <c r="R90" s="75"/>
      <c r="S90" s="75"/>
      <c r="T90" s="75"/>
      <c r="U90" s="75"/>
      <c r="V90" s="77"/>
      <c r="W90" s="77"/>
      <c r="X90" s="77"/>
    </row>
    <row r="91" spans="1:24" ht="21" customHeight="1">
      <c r="A91" s="79"/>
      <c r="B91" s="79"/>
      <c r="C91" s="80"/>
      <c r="D91" s="80"/>
      <c r="E91" s="80"/>
      <c r="F91" s="80"/>
      <c r="G91" s="80"/>
      <c r="H91" s="80"/>
      <c r="I91" s="80"/>
      <c r="J91" s="80"/>
      <c r="K91" s="80"/>
      <c r="L91" s="80"/>
      <c r="M91" s="80"/>
      <c r="N91" s="80" t="str">
        <f>IF(INDEX(Tabelle2!$D$4:$D$250,MATCH(A90,Tabelle2!$B$4:$B$250,0)+1,1)=0,"",INDEX(Tabelle2!$D$4:$D$250,MATCH(A90,Tabelle2!$B$4:$B$250,0)+1,1))</f>
        <v>UN-Regelung  Nr.  46, ÄS 04</v>
      </c>
      <c r="O91" s="80"/>
      <c r="P91" s="80"/>
      <c r="Q91" s="80"/>
      <c r="R91" s="80"/>
      <c r="S91" s="80"/>
      <c r="T91" s="80"/>
      <c r="U91" s="80"/>
      <c r="V91" s="78"/>
      <c r="W91" s="78"/>
      <c r="X91" s="78"/>
    </row>
    <row r="92" spans="1:24" ht="21" customHeight="1">
      <c r="A92" s="76" t="s">
        <v>560</v>
      </c>
      <c r="B92" s="76"/>
      <c r="C92" s="75" t="str">
        <f>VLOOKUP(A92,Tabelle2!$B$4:$D$250,2,FALSE)</f>
        <v>Akustische Fahrzeug-Warnsysteme</v>
      </c>
      <c r="D92" s="75"/>
      <c r="E92" s="75"/>
      <c r="F92" s="75"/>
      <c r="G92" s="75"/>
      <c r="H92" s="75"/>
      <c r="I92" s="75"/>
      <c r="J92" s="75"/>
      <c r="K92" s="75"/>
      <c r="L92" s="75"/>
      <c r="M92" s="75"/>
      <c r="N92" s="75" t="str">
        <f>VLOOKUP(A92,Tabelle2!$B$4:$D$250,3,FALSE)</f>
        <v>Verordnung (EU) Nr. 540/2014</v>
      </c>
      <c r="O92" s="75"/>
      <c r="P92" s="75"/>
      <c r="Q92" s="75"/>
      <c r="R92" s="75"/>
      <c r="S92" s="75"/>
      <c r="T92" s="75"/>
      <c r="U92" s="75"/>
      <c r="V92" s="77"/>
      <c r="W92" s="77"/>
      <c r="X92" s="77"/>
    </row>
    <row r="93" spans="1:24" ht="21" customHeight="1">
      <c r="A93" s="79"/>
      <c r="B93" s="79"/>
      <c r="C93" s="80"/>
      <c r="D93" s="80"/>
      <c r="E93" s="80"/>
      <c r="F93" s="80"/>
      <c r="G93" s="80"/>
      <c r="H93" s="80"/>
      <c r="I93" s="80"/>
      <c r="J93" s="80"/>
      <c r="K93" s="80"/>
      <c r="L93" s="80"/>
      <c r="M93" s="80"/>
      <c r="N93" s="80" t="str">
        <f>IF(INDEX(Tabelle2!$D$4:$D$250,MATCH(A92,Tabelle2!$B$4:$B$250,0)+1,1)=0,"",INDEX(Tabelle2!$D$4:$D$250,MATCH(A92,Tabelle2!$B$4:$B$250,0)+1,1))</f>
        <v/>
      </c>
      <c r="O93" s="80"/>
      <c r="P93" s="80"/>
      <c r="Q93" s="80"/>
      <c r="R93" s="80"/>
      <c r="S93" s="80"/>
      <c r="T93" s="80"/>
      <c r="U93" s="80"/>
      <c r="V93" s="78"/>
      <c r="W93" s="78"/>
      <c r="X93" s="78"/>
    </row>
    <row r="94" spans="1:24" ht="32.1" customHeight="1">
      <c r="A94" s="84" t="s">
        <v>563</v>
      </c>
      <c r="B94" s="85"/>
      <c r="C94" s="86" t="str">
        <f>VLOOKUP(A94,Tabelle2!$B$4:$D$250,2,FALSE)</f>
        <v>FAHRGESTELL, BREMSEN, REIFEN UND LENKUNG</v>
      </c>
      <c r="D94" s="87"/>
      <c r="E94" s="87"/>
      <c r="F94" s="87"/>
      <c r="G94" s="87"/>
      <c r="H94" s="87"/>
      <c r="I94" s="87"/>
      <c r="J94" s="87"/>
      <c r="K94" s="87"/>
      <c r="L94" s="87"/>
      <c r="M94" s="87"/>
      <c r="N94" s="87">
        <f>VLOOKUP(A94,Tabelle2!$B$4:$D$250,3,FALSE)</f>
        <v>0</v>
      </c>
      <c r="O94" s="87"/>
      <c r="P94" s="87"/>
      <c r="Q94" s="87"/>
      <c r="R94" s="87"/>
      <c r="S94" s="87"/>
      <c r="T94" s="87"/>
      <c r="U94" s="87"/>
      <c r="V94" s="87"/>
      <c r="W94" s="87"/>
      <c r="X94" s="88"/>
    </row>
    <row r="95" spans="1:24" ht="21" customHeight="1">
      <c r="A95" s="76" t="s">
        <v>565</v>
      </c>
      <c r="B95" s="76"/>
      <c r="C95" s="75" t="str">
        <f>VLOOKUP(A95,Tabelle2!$B$4:$D$250,2,FALSE)</f>
        <v>Lenkanlagen</v>
      </c>
      <c r="D95" s="75"/>
      <c r="E95" s="75"/>
      <c r="F95" s="75"/>
      <c r="G95" s="75"/>
      <c r="H95" s="75"/>
      <c r="I95" s="75"/>
      <c r="J95" s="75"/>
      <c r="K95" s="75"/>
      <c r="L95" s="75"/>
      <c r="M95" s="75"/>
      <c r="N95" s="75" t="str">
        <f>VLOOKUP(A95,Tabelle2!$B$4:$D$250,3,FALSE)</f>
        <v>Verordnung (EU) 2019/2144</v>
      </c>
      <c r="O95" s="75"/>
      <c r="P95" s="75"/>
      <c r="Q95" s="75"/>
      <c r="R95" s="75"/>
      <c r="S95" s="75"/>
      <c r="T95" s="75"/>
      <c r="U95" s="75"/>
      <c r="V95" s="77"/>
      <c r="W95" s="77"/>
      <c r="X95" s="77"/>
    </row>
    <row r="96" spans="1:24" ht="21" customHeight="1">
      <c r="A96" s="79"/>
      <c r="B96" s="79"/>
      <c r="C96" s="80"/>
      <c r="D96" s="80"/>
      <c r="E96" s="80"/>
      <c r="F96" s="80"/>
      <c r="G96" s="80"/>
      <c r="H96" s="80"/>
      <c r="I96" s="80"/>
      <c r="J96" s="80"/>
      <c r="K96" s="80"/>
      <c r="L96" s="80"/>
      <c r="M96" s="80"/>
      <c r="N96" s="80" t="str">
        <f>IF(INDEX(Tabelle2!$D$4:$D$250,MATCH(A95,Tabelle2!$B$4:$B$250,0)+1,1)=0,"",INDEX(Tabelle2!$D$4:$D$250,MATCH(A95,Tabelle2!$B$4:$B$250,0)+1,1))</f>
        <v>UN-Regelung  Nr.  79, ÄS 03</v>
      </c>
      <c r="O96" s="80"/>
      <c r="P96" s="80"/>
      <c r="Q96" s="80"/>
      <c r="R96" s="80"/>
      <c r="S96" s="80"/>
      <c r="T96" s="80"/>
      <c r="U96" s="80"/>
      <c r="V96" s="78"/>
      <c r="W96" s="78"/>
      <c r="X96" s="78"/>
    </row>
    <row r="97" spans="1:24" ht="21" customHeight="1">
      <c r="A97" s="76" t="s">
        <v>568</v>
      </c>
      <c r="B97" s="76"/>
      <c r="C97" s="75" t="str">
        <f>VLOOKUP(A97,Tabelle2!$B$4:$D$250,2,FALSE)</f>
        <v>Notfall-Spurhalteassistent</v>
      </c>
      <c r="D97" s="75"/>
      <c r="E97" s="75"/>
      <c r="F97" s="75"/>
      <c r="G97" s="75"/>
      <c r="H97" s="75"/>
      <c r="I97" s="75"/>
      <c r="J97" s="75"/>
      <c r="K97" s="75"/>
      <c r="L97" s="75"/>
      <c r="M97" s="75"/>
      <c r="N97" s="75" t="str">
        <f>VLOOKUP(A97,Tabelle2!$B$4:$D$250,3,FALSE)</f>
        <v>Verordnung (EU) 2019/2144</v>
      </c>
      <c r="O97" s="75"/>
      <c r="P97" s="75"/>
      <c r="Q97" s="75"/>
      <c r="R97" s="75"/>
      <c r="S97" s="75"/>
      <c r="T97" s="75"/>
      <c r="U97" s="75"/>
      <c r="V97" s="77"/>
      <c r="W97" s="77"/>
      <c r="X97" s="77"/>
    </row>
    <row r="98" spans="1:24" ht="21" customHeight="1">
      <c r="A98" s="79"/>
      <c r="B98" s="79"/>
      <c r="C98" s="80"/>
      <c r="D98" s="80"/>
      <c r="E98" s="80"/>
      <c r="F98" s="80"/>
      <c r="G98" s="80"/>
      <c r="H98" s="80"/>
      <c r="I98" s="80"/>
      <c r="J98" s="80"/>
      <c r="K98" s="80"/>
      <c r="L98" s="80"/>
      <c r="M98" s="80"/>
      <c r="N98" s="80" t="str">
        <f>IF(INDEX(Tabelle2!$D$4:$D$250,MATCH(A97,Tabelle2!$B$4:$B$250,0)+1,1)=0,"",INDEX(Tabelle2!$D$4:$D$250,MATCH(A97,Tabelle2!$B$4:$B$250,0)+1,1))</f>
        <v>Verordnung  (EU)  2021/646</v>
      </c>
      <c r="O98" s="80"/>
      <c r="P98" s="80"/>
      <c r="Q98" s="80"/>
      <c r="R98" s="80"/>
      <c r="S98" s="80"/>
      <c r="T98" s="80"/>
      <c r="U98" s="80"/>
      <c r="V98" s="78"/>
      <c r="W98" s="78"/>
      <c r="X98" s="78"/>
    </row>
    <row r="99" spans="1:24" ht="21" customHeight="1">
      <c r="A99" s="76" t="s">
        <v>570</v>
      </c>
      <c r="B99" s="76"/>
      <c r="C99" s="75" t="str">
        <f>VLOOKUP(A99,Tabelle2!$B$4:$D$250,2,FALSE)</f>
        <v>Bremssystem</v>
      </c>
      <c r="D99" s="75"/>
      <c r="E99" s="75"/>
      <c r="F99" s="75"/>
      <c r="G99" s="75"/>
      <c r="H99" s="75"/>
      <c r="I99" s="75"/>
      <c r="J99" s="75"/>
      <c r="K99" s="75"/>
      <c r="L99" s="75"/>
      <c r="M99" s="75"/>
      <c r="N99" s="75" t="str">
        <f>VLOOKUP(A99,Tabelle2!$B$4:$D$250,3,FALSE)</f>
        <v>Verordnung (EU) 2019/2144</v>
      </c>
      <c r="O99" s="75"/>
      <c r="P99" s="75"/>
      <c r="Q99" s="75"/>
      <c r="R99" s="75"/>
      <c r="S99" s="75"/>
      <c r="T99" s="75"/>
      <c r="U99" s="75"/>
      <c r="V99" s="77"/>
      <c r="W99" s="77"/>
      <c r="X99" s="77"/>
    </row>
    <row r="100" spans="1:24" ht="29.25" customHeight="1">
      <c r="A100" s="79"/>
      <c r="B100" s="79"/>
      <c r="C100" s="80"/>
      <c r="D100" s="80"/>
      <c r="E100" s="80"/>
      <c r="F100" s="80"/>
      <c r="G100" s="80"/>
      <c r="H100" s="80"/>
      <c r="I100" s="80"/>
      <c r="J100" s="80"/>
      <c r="K100" s="80"/>
      <c r="L100" s="80"/>
      <c r="M100" s="80"/>
      <c r="N100" s="80" t="str">
        <f>IF(INDEX(Tabelle2!$D$4:$D$250,MATCH(A99,Tabelle2!$B$4:$B$250,0)+1,1)=0,"",INDEX(Tabelle2!$D$4:$D$250,MATCH(A99,Tabelle2!$B$4:$B$250,0)+1,1))</f>
        <v>UN-Regelung  Nr.  13, ÄS 11
UN-Regelung  Nr.  13-H</v>
      </c>
      <c r="O100" s="80"/>
      <c r="P100" s="80"/>
      <c r="Q100" s="80"/>
      <c r="R100" s="80"/>
      <c r="S100" s="80"/>
      <c r="T100" s="80"/>
      <c r="U100" s="80"/>
      <c r="V100" s="78"/>
      <c r="W100" s="78"/>
      <c r="X100" s="78"/>
    </row>
    <row r="101" spans="1:24" ht="21" customHeight="1">
      <c r="A101" s="76" t="s">
        <v>572</v>
      </c>
      <c r="B101" s="76"/>
      <c r="C101" s="75" t="str">
        <f>VLOOKUP(A101,Tabelle2!$B$4:$D$250,2,FALSE)</f>
        <v>Ersatzteile für Bremsen</v>
      </c>
      <c r="D101" s="75"/>
      <c r="E101" s="75"/>
      <c r="F101" s="75"/>
      <c r="G101" s="75"/>
      <c r="H101" s="75"/>
      <c r="I101" s="75"/>
      <c r="J101" s="75"/>
      <c r="K101" s="75"/>
      <c r="L101" s="75"/>
      <c r="M101" s="75"/>
      <c r="N101" s="75" t="str">
        <f>VLOOKUP(A101,Tabelle2!$B$4:$D$250,3,FALSE)</f>
        <v>Verordnung (EU) 2019/2144</v>
      </c>
      <c r="O101" s="75"/>
      <c r="P101" s="75"/>
      <c r="Q101" s="75"/>
      <c r="R101" s="75"/>
      <c r="S101" s="75"/>
      <c r="T101" s="75"/>
      <c r="U101" s="75"/>
      <c r="V101" s="77"/>
      <c r="W101" s="77"/>
      <c r="X101" s="77"/>
    </row>
    <row r="102" spans="1:24" ht="21" customHeight="1">
      <c r="A102" s="79"/>
      <c r="B102" s="79"/>
      <c r="C102" s="80"/>
      <c r="D102" s="80"/>
      <c r="E102" s="80"/>
      <c r="F102" s="80"/>
      <c r="G102" s="80"/>
      <c r="H102" s="80"/>
      <c r="I102" s="80"/>
      <c r="J102" s="80"/>
      <c r="K102" s="80"/>
      <c r="L102" s="80"/>
      <c r="M102" s="80"/>
      <c r="N102" s="80" t="str">
        <f>IF(INDEX(Tabelle2!$D$4:$D$250,MATCH(A101,Tabelle2!$B$4:$B$250,0)+1,1)=0,"",INDEX(Tabelle2!$D$4:$D$250,MATCH(A101,Tabelle2!$B$4:$B$250,0)+1,1))</f>
        <v>UN-Regelung  Nr.  90, ÄS 02</v>
      </c>
      <c r="O102" s="80"/>
      <c r="P102" s="80"/>
      <c r="Q102" s="80"/>
      <c r="R102" s="80"/>
      <c r="S102" s="80"/>
      <c r="T102" s="80"/>
      <c r="U102" s="80"/>
      <c r="V102" s="78"/>
      <c r="W102" s="78"/>
      <c r="X102" s="78"/>
    </row>
    <row r="103" spans="1:24" ht="21" customHeight="1">
      <c r="A103" s="76" t="s">
        <v>574</v>
      </c>
      <c r="B103" s="76"/>
      <c r="C103" s="75" t="str">
        <f>VLOOKUP(A103,Tabelle2!$B$4:$D$250,2,FALSE)</f>
        <v>Bremsassistent</v>
      </c>
      <c r="D103" s="75"/>
      <c r="E103" s="75"/>
      <c r="F103" s="75"/>
      <c r="G103" s="75"/>
      <c r="H103" s="75"/>
      <c r="I103" s="75"/>
      <c r="J103" s="75"/>
      <c r="K103" s="75"/>
      <c r="L103" s="75"/>
      <c r="M103" s="75"/>
      <c r="N103" s="75" t="str">
        <f>VLOOKUP(A103,Tabelle2!$B$4:$D$250,3,FALSE)</f>
        <v>Verordnung (EU) 2019/2144</v>
      </c>
      <c r="O103" s="75"/>
      <c r="P103" s="75"/>
      <c r="Q103" s="75"/>
      <c r="R103" s="75"/>
      <c r="S103" s="75"/>
      <c r="T103" s="75"/>
      <c r="U103" s="75"/>
      <c r="V103" s="77"/>
      <c r="W103" s="77"/>
      <c r="X103" s="77"/>
    </row>
    <row r="104" spans="1:24" ht="21" customHeight="1">
      <c r="A104" s="79"/>
      <c r="B104" s="79"/>
      <c r="C104" s="80"/>
      <c r="D104" s="80"/>
      <c r="E104" s="80"/>
      <c r="F104" s="80"/>
      <c r="G104" s="80"/>
      <c r="H104" s="80"/>
      <c r="I104" s="80"/>
      <c r="J104" s="80"/>
      <c r="K104" s="80"/>
      <c r="L104" s="80"/>
      <c r="M104" s="80"/>
      <c r="N104" s="80" t="str">
        <f>IF(INDEX(Tabelle2!$D$4:$D$250,MATCH(A103,Tabelle2!$B$4:$B$250,0)+1,1)=0,"",INDEX(Tabelle2!$D$4:$D$250,MATCH(A103,Tabelle2!$B$4:$B$250,0)+1,1))</f>
        <v>UN-Regelung  Nr.  139</v>
      </c>
      <c r="O104" s="80"/>
      <c r="P104" s="80"/>
      <c r="Q104" s="80"/>
      <c r="R104" s="80"/>
      <c r="S104" s="80"/>
      <c r="T104" s="80"/>
      <c r="U104" s="80"/>
      <c r="V104" s="78"/>
      <c r="W104" s="78"/>
      <c r="X104" s="78"/>
    </row>
    <row r="105" spans="1:24" ht="21" customHeight="1">
      <c r="A105" s="76" t="s">
        <v>576</v>
      </c>
      <c r="B105" s="76"/>
      <c r="C105" s="75" t="str">
        <f>VLOOKUP(A105,Tabelle2!$B$4:$D$250,2,FALSE)</f>
        <v>Fahrdynamik-Regelsystem</v>
      </c>
      <c r="D105" s="75"/>
      <c r="E105" s="75"/>
      <c r="F105" s="75"/>
      <c r="G105" s="75"/>
      <c r="H105" s="75"/>
      <c r="I105" s="75"/>
      <c r="J105" s="75"/>
      <c r="K105" s="75"/>
      <c r="L105" s="75"/>
      <c r="M105" s="75"/>
      <c r="N105" s="75" t="str">
        <f>VLOOKUP(A105,Tabelle2!$B$4:$D$250,3,FALSE)</f>
        <v>Verordnung (EU) 2019/2144</v>
      </c>
      <c r="O105" s="75"/>
      <c r="P105" s="75"/>
      <c r="Q105" s="75"/>
      <c r="R105" s="75"/>
      <c r="S105" s="75"/>
      <c r="T105" s="75"/>
      <c r="U105" s="75"/>
      <c r="V105" s="77"/>
      <c r="W105" s="77"/>
      <c r="X105" s="77"/>
    </row>
    <row r="106" spans="1:24" ht="32.25" customHeight="1">
      <c r="A106" s="79"/>
      <c r="B106" s="79"/>
      <c r="C106" s="80"/>
      <c r="D106" s="80"/>
      <c r="E106" s="80"/>
      <c r="F106" s="80"/>
      <c r="G106" s="80"/>
      <c r="H106" s="80"/>
      <c r="I106" s="80"/>
      <c r="J106" s="80"/>
      <c r="K106" s="80"/>
      <c r="L106" s="80"/>
      <c r="M106" s="80"/>
      <c r="N106" s="80" t="str">
        <f>IF(INDEX(Tabelle2!$D$4:$D$250,MATCH(A105,Tabelle2!$B$4:$B$250,0)+1,1)=0,"",INDEX(Tabelle2!$D$4:$D$250,MATCH(A105,Tabelle2!$B$4:$B$250,0)+1,1))</f>
        <v xml:space="preserve">UN-Regelung  Nr.  13, ÄS 11
UN-Regelung  Nr.  140 </v>
      </c>
      <c r="O106" s="80"/>
      <c r="P106" s="80"/>
      <c r="Q106" s="80"/>
      <c r="R106" s="80"/>
      <c r="S106" s="80"/>
      <c r="T106" s="80"/>
      <c r="U106" s="80"/>
      <c r="V106" s="78"/>
      <c r="W106" s="78"/>
      <c r="X106" s="78"/>
    </row>
    <row r="107" spans="1:24" ht="31.5" customHeight="1">
      <c r="A107" s="76" t="s">
        <v>580</v>
      </c>
      <c r="B107" s="76"/>
      <c r="C107" s="75" t="str">
        <f>VLOOKUP(A107,Tabelle2!$B$4:$D$250,2,FALSE)</f>
        <v>Hochentwickelte Notbrems-Assistenzsysteme an Pkw und leichten Nutzfahrzeugen</v>
      </c>
      <c r="D107" s="75"/>
      <c r="E107" s="75"/>
      <c r="F107" s="75"/>
      <c r="G107" s="75"/>
      <c r="H107" s="75"/>
      <c r="I107" s="75"/>
      <c r="J107" s="75"/>
      <c r="K107" s="75"/>
      <c r="L107" s="75"/>
      <c r="M107" s="75"/>
      <c r="N107" s="75" t="str">
        <f>VLOOKUP(A107,Tabelle2!$B$4:$D$250,3,FALSE)</f>
        <v>Verordnung (EU) 2019/2144</v>
      </c>
      <c r="O107" s="75"/>
      <c r="P107" s="75"/>
      <c r="Q107" s="75"/>
      <c r="R107" s="75"/>
      <c r="S107" s="75"/>
      <c r="T107" s="75"/>
      <c r="U107" s="75"/>
      <c r="V107" s="77"/>
      <c r="W107" s="77"/>
      <c r="X107" s="77"/>
    </row>
    <row r="108" spans="1:24" ht="21" customHeight="1">
      <c r="A108" s="79"/>
      <c r="B108" s="79"/>
      <c r="C108" s="80"/>
      <c r="D108" s="80"/>
      <c r="E108" s="80"/>
      <c r="F108" s="80"/>
      <c r="G108" s="80"/>
      <c r="H108" s="80"/>
      <c r="I108" s="80"/>
      <c r="J108" s="80"/>
      <c r="K108" s="80"/>
      <c r="L108" s="80"/>
      <c r="M108" s="80"/>
      <c r="N108" s="80" t="str">
        <f>IF(INDEX(Tabelle2!$D$4:$D$250,MATCH(A107,Tabelle2!$B$4:$B$250,0)+1,1)=0,"",INDEX(Tabelle2!$D$4:$D$250,MATCH(A107,Tabelle2!$B$4:$B$250,0)+1,1))</f>
        <v>UN-Regelung  Nr.  152</v>
      </c>
      <c r="O108" s="80"/>
      <c r="P108" s="80"/>
      <c r="Q108" s="80"/>
      <c r="R108" s="80"/>
      <c r="S108" s="80"/>
      <c r="T108" s="80"/>
      <c r="U108" s="80"/>
      <c r="V108" s="78"/>
      <c r="W108" s="78"/>
      <c r="X108" s="78"/>
    </row>
    <row r="109" spans="1:24" ht="21" customHeight="1">
      <c r="A109" s="76" t="s">
        <v>582</v>
      </c>
      <c r="B109" s="76"/>
      <c r="C109" s="75" t="str">
        <f>VLOOKUP(A109,Tabelle2!$B$4:$D$250,2,FALSE)</f>
        <v>Sicherheit und Umweltverträglichkeit der Reifen</v>
      </c>
      <c r="D109" s="75"/>
      <c r="E109" s="75"/>
      <c r="F109" s="75"/>
      <c r="G109" s="75"/>
      <c r="H109" s="75"/>
      <c r="I109" s="75"/>
      <c r="J109" s="75"/>
      <c r="K109" s="75"/>
      <c r="L109" s="75"/>
      <c r="M109" s="75"/>
      <c r="N109" s="75" t="str">
        <f>VLOOKUP(A109,Tabelle2!$B$4:$D$250,3,FALSE)</f>
        <v>Verordnung (EU) 2019/2144</v>
      </c>
      <c r="O109" s="75"/>
      <c r="P109" s="75"/>
      <c r="Q109" s="75"/>
      <c r="R109" s="75"/>
      <c r="S109" s="75"/>
      <c r="T109" s="75"/>
      <c r="U109" s="75"/>
      <c r="V109" s="77"/>
      <c r="W109" s="77"/>
      <c r="X109" s="77"/>
    </row>
    <row r="110" spans="1:24" ht="45.75" customHeight="1">
      <c r="A110" s="79"/>
      <c r="B110" s="79"/>
      <c r="C110" s="80"/>
      <c r="D110" s="80"/>
      <c r="E110" s="80"/>
      <c r="F110" s="80"/>
      <c r="G110" s="80"/>
      <c r="H110" s="80"/>
      <c r="I110" s="80"/>
      <c r="J110" s="80"/>
      <c r="K110" s="80"/>
      <c r="L110" s="80"/>
      <c r="M110" s="80"/>
      <c r="N110" s="80" t="str">
        <f>IF(INDEX(Tabelle2!$D$4:$D$250,MATCH(A109,Tabelle2!$B$4:$B$250,0)+1,1)=0,"",INDEX(Tabelle2!$D$4:$D$250,MATCH(A109,Tabelle2!$B$4:$B$250,0)+1,1))</f>
        <v>UN-Regelung  Nr.  30, ÄS 02
UN-Regelung  Nr.  54
UN-Regelung  Nr.  117, ÄS 02</v>
      </c>
      <c r="O110" s="80"/>
      <c r="P110" s="80"/>
      <c r="Q110" s="80"/>
      <c r="R110" s="80"/>
      <c r="S110" s="80"/>
      <c r="T110" s="80"/>
      <c r="U110" s="80"/>
      <c r="V110" s="78"/>
      <c r="W110" s="78"/>
      <c r="X110" s="78"/>
    </row>
    <row r="111" spans="1:24" ht="21" customHeight="1">
      <c r="A111" s="76" t="s">
        <v>584</v>
      </c>
      <c r="B111" s="76"/>
      <c r="C111" s="75" t="str">
        <f>VLOOKUP(A111,Tabelle2!$B$4:$D$250,2,FALSE)</f>
        <v>Noträder und Notlaufsysteme (IF)</v>
      </c>
      <c r="D111" s="75"/>
      <c r="E111" s="75"/>
      <c r="F111" s="75"/>
      <c r="G111" s="75"/>
      <c r="H111" s="75"/>
      <c r="I111" s="75"/>
      <c r="J111" s="75"/>
      <c r="K111" s="75"/>
      <c r="L111" s="75"/>
      <c r="M111" s="75"/>
      <c r="N111" s="75" t="str">
        <f>VLOOKUP(A111,Tabelle2!$B$4:$D$250,3,FALSE)</f>
        <v>Verordnung (EU) 2019/2144</v>
      </c>
      <c r="O111" s="75"/>
      <c r="P111" s="75"/>
      <c r="Q111" s="75"/>
      <c r="R111" s="75"/>
      <c r="S111" s="75"/>
      <c r="T111" s="75"/>
      <c r="U111" s="75"/>
      <c r="V111" s="77"/>
      <c r="W111" s="77"/>
      <c r="X111" s="77"/>
    </row>
    <row r="112" spans="1:24" ht="21" customHeight="1">
      <c r="A112" s="79"/>
      <c r="B112" s="79"/>
      <c r="C112" s="80"/>
      <c r="D112" s="80"/>
      <c r="E112" s="80"/>
      <c r="F112" s="80"/>
      <c r="G112" s="80"/>
      <c r="H112" s="80"/>
      <c r="I112" s="80"/>
      <c r="J112" s="80"/>
      <c r="K112" s="80"/>
      <c r="L112" s="80"/>
      <c r="M112" s="80"/>
      <c r="N112" s="80" t="str">
        <f>IF(INDEX(Tabelle2!$D$4:$D$250,MATCH(A111,Tabelle2!$B$4:$B$250,0)+1,1)=0,"",INDEX(Tabelle2!$D$4:$D$250,MATCH(A111,Tabelle2!$B$4:$B$250,0)+1,1))</f>
        <v>UN-Regelung  Nr.  64, ÄS 02</v>
      </c>
      <c r="O112" s="80"/>
      <c r="P112" s="80"/>
      <c r="Q112" s="80"/>
      <c r="R112" s="80"/>
      <c r="S112" s="80"/>
      <c r="T112" s="80"/>
      <c r="U112" s="80"/>
      <c r="V112" s="78"/>
      <c r="W112" s="78"/>
      <c r="X112" s="78"/>
    </row>
    <row r="113" spans="1:24" ht="21" customHeight="1">
      <c r="A113" s="76" t="s">
        <v>586</v>
      </c>
      <c r="B113" s="76"/>
      <c r="C113" s="75" t="str">
        <f>VLOOKUP(A113,Tabelle2!$B$4:$D$250,2,FALSE)</f>
        <v>Luftreifen, runderneuert</v>
      </c>
      <c r="D113" s="75"/>
      <c r="E113" s="75"/>
      <c r="F113" s="75"/>
      <c r="G113" s="75"/>
      <c r="H113" s="75"/>
      <c r="I113" s="75"/>
      <c r="J113" s="75"/>
      <c r="K113" s="75"/>
      <c r="L113" s="75"/>
      <c r="M113" s="75"/>
      <c r="N113" s="75" t="str">
        <f>VLOOKUP(A113,Tabelle2!$B$4:$D$250,3,FALSE)</f>
        <v>Verordnung (EU) 2019/2144</v>
      </c>
      <c r="O113" s="75"/>
      <c r="P113" s="75"/>
      <c r="Q113" s="75"/>
      <c r="R113" s="75"/>
      <c r="S113" s="75"/>
      <c r="T113" s="75"/>
      <c r="U113" s="75"/>
      <c r="V113" s="77"/>
      <c r="W113" s="77"/>
      <c r="X113" s="77"/>
    </row>
    <row r="114" spans="1:24" ht="31.5" customHeight="1">
      <c r="A114" s="79"/>
      <c r="B114" s="79"/>
      <c r="C114" s="80"/>
      <c r="D114" s="80"/>
      <c r="E114" s="80"/>
      <c r="F114" s="80"/>
      <c r="G114" s="80"/>
      <c r="H114" s="80"/>
      <c r="I114" s="80"/>
      <c r="J114" s="80"/>
      <c r="K114" s="80"/>
      <c r="L114" s="80"/>
      <c r="M114" s="80"/>
      <c r="N114" s="80" t="str">
        <f>IF(INDEX(Tabelle2!$D$4:$D$250,MATCH(A113,Tabelle2!$B$4:$B$250,0)+1,1)=0,"",INDEX(Tabelle2!$D$4:$D$250,MATCH(A113,Tabelle2!$B$4:$B$250,0)+1,1))</f>
        <v>UN-Regelung  Nr.  108
UN-Regelung  Nr.  109</v>
      </c>
      <c r="O114" s="80"/>
      <c r="P114" s="80"/>
      <c r="Q114" s="80"/>
      <c r="R114" s="80"/>
      <c r="S114" s="80"/>
      <c r="T114" s="80"/>
      <c r="U114" s="80"/>
      <c r="V114" s="78"/>
      <c r="W114" s="78"/>
      <c r="X114" s="78"/>
    </row>
    <row r="115" spans="1:24" ht="21" customHeight="1">
      <c r="A115" s="76" t="s">
        <v>592</v>
      </c>
      <c r="B115" s="76"/>
      <c r="C115" s="75" t="str">
        <f>VLOOKUP(A115,Tabelle2!$B$4:$D$250,2,FALSE)</f>
        <v>Montage der Reifen</v>
      </c>
      <c r="D115" s="75"/>
      <c r="E115" s="75"/>
      <c r="F115" s="75"/>
      <c r="G115" s="75"/>
      <c r="H115" s="75"/>
      <c r="I115" s="75"/>
      <c r="J115" s="75"/>
      <c r="K115" s="75"/>
      <c r="L115" s="75"/>
      <c r="M115" s="75"/>
      <c r="N115" s="75" t="str">
        <f>VLOOKUP(A115,Tabelle2!$B$4:$D$250,3,FALSE)</f>
        <v>Verordnung (EU) 2019/2144</v>
      </c>
      <c r="O115" s="75"/>
      <c r="P115" s="75"/>
      <c r="Q115" s="75"/>
      <c r="R115" s="75"/>
      <c r="S115" s="75"/>
      <c r="T115" s="75"/>
      <c r="U115" s="75"/>
      <c r="V115" s="77"/>
      <c r="W115" s="77"/>
      <c r="X115" s="77"/>
    </row>
    <row r="116" spans="1:24" ht="21" customHeight="1">
      <c r="A116" s="79"/>
      <c r="B116" s="79"/>
      <c r="C116" s="80"/>
      <c r="D116" s="80"/>
      <c r="E116" s="80"/>
      <c r="F116" s="80"/>
      <c r="G116" s="80"/>
      <c r="H116" s="80"/>
      <c r="I116" s="80"/>
      <c r="J116" s="80"/>
      <c r="K116" s="80"/>
      <c r="L116" s="80"/>
      <c r="M116" s="80"/>
      <c r="N116" s="80" t="str">
        <f>IF(INDEX(Tabelle2!$D$4:$D$250,MATCH(A115,Tabelle2!$B$4:$B$250,0)+1,1)=0,"",INDEX(Tabelle2!$D$4:$D$250,MATCH(A115,Tabelle2!$B$4:$B$250,0)+1,1))</f>
        <v>UN-Regelung  Nr.  142, ÄS 01</v>
      </c>
      <c r="O116" s="80"/>
      <c r="P116" s="80"/>
      <c r="Q116" s="80"/>
      <c r="R116" s="80"/>
      <c r="S116" s="80"/>
      <c r="T116" s="80"/>
      <c r="U116" s="80"/>
      <c r="V116" s="78"/>
      <c r="W116" s="78"/>
      <c r="X116" s="78"/>
    </row>
    <row r="117" spans="1:24" ht="21" customHeight="1">
      <c r="A117" s="76" t="s">
        <v>594</v>
      </c>
      <c r="B117" s="76"/>
      <c r="C117" s="75" t="str">
        <f>VLOOKUP(A117,Tabelle2!$B$4:$D$250,2,FALSE)</f>
        <v>Nachrüsträder</v>
      </c>
      <c r="D117" s="75"/>
      <c r="E117" s="75"/>
      <c r="F117" s="75"/>
      <c r="G117" s="75"/>
      <c r="H117" s="75"/>
      <c r="I117" s="75"/>
      <c r="J117" s="75"/>
      <c r="K117" s="75"/>
      <c r="L117" s="75"/>
      <c r="M117" s="75"/>
      <c r="N117" s="75" t="str">
        <f>VLOOKUP(A117,Tabelle2!$B$4:$D$250,3,FALSE)</f>
        <v>Verordnung (EU) 2019/2144</v>
      </c>
      <c r="O117" s="75"/>
      <c r="P117" s="75"/>
      <c r="Q117" s="75"/>
      <c r="R117" s="75"/>
      <c r="S117" s="75"/>
      <c r="T117" s="75"/>
      <c r="U117" s="75"/>
      <c r="V117" s="77"/>
      <c r="W117" s="77"/>
      <c r="X117" s="77"/>
    </row>
    <row r="118" spans="1:24" ht="21" customHeight="1">
      <c r="A118" s="79"/>
      <c r="B118" s="79"/>
      <c r="C118" s="80"/>
      <c r="D118" s="80"/>
      <c r="E118" s="80"/>
      <c r="F118" s="80"/>
      <c r="G118" s="80"/>
      <c r="H118" s="80"/>
      <c r="I118" s="80"/>
      <c r="J118" s="80"/>
      <c r="K118" s="80"/>
      <c r="L118" s="80"/>
      <c r="M118" s="80"/>
      <c r="N118" s="80" t="str">
        <f>IF(INDEX(Tabelle2!$D$4:$D$250,MATCH(A117,Tabelle2!$B$4:$B$250,0)+1,1)=0,"",INDEX(Tabelle2!$D$4:$D$250,MATCH(A117,Tabelle2!$B$4:$B$250,0)+1,1))</f>
        <v>UN-Regelung  Nr.  124</v>
      </c>
      <c r="O118" s="80"/>
      <c r="P118" s="80"/>
      <c r="Q118" s="80"/>
      <c r="R118" s="80"/>
      <c r="S118" s="80"/>
      <c r="T118" s="80"/>
      <c r="U118" s="80"/>
      <c r="V118" s="78"/>
      <c r="W118" s="78"/>
      <c r="X118" s="78"/>
    </row>
    <row r="119" spans="1:24" ht="32.1" customHeight="1">
      <c r="A119" s="84" t="s">
        <v>596</v>
      </c>
      <c r="B119" s="85"/>
      <c r="C119" s="86" t="str">
        <f>VLOOKUP(A119,Tabelle2!$B$4:$D$250,2,FALSE)</f>
        <v>MITGEFÜHRTE INSTRUMENTE, ELEKTRISCHES SYSTEM, FAHRZEUGBELEUCHTUNGSEINRICHTUNGEN UND SCHUTZ VOR UNBEFUGTER VERWENDUNG EINSCHLIEẞLICH CYBERANGRIFFEN</v>
      </c>
      <c r="D119" s="87"/>
      <c r="E119" s="87"/>
      <c r="F119" s="87"/>
      <c r="G119" s="87"/>
      <c r="H119" s="87"/>
      <c r="I119" s="87"/>
      <c r="J119" s="87"/>
      <c r="K119" s="87"/>
      <c r="L119" s="87"/>
      <c r="M119" s="87"/>
      <c r="N119" s="87">
        <f>VLOOKUP(A119,Tabelle2!$B$4:$D$250,3,FALSE)</f>
        <v>0</v>
      </c>
      <c r="O119" s="87"/>
      <c r="P119" s="87"/>
      <c r="Q119" s="87"/>
      <c r="R119" s="87"/>
      <c r="S119" s="87"/>
      <c r="T119" s="87"/>
      <c r="U119" s="87"/>
      <c r="V119" s="87"/>
      <c r="W119" s="87"/>
      <c r="X119" s="88"/>
    </row>
    <row r="120" spans="1:24" ht="21" customHeight="1">
      <c r="A120" s="76" t="s">
        <v>598</v>
      </c>
      <c r="B120" s="76"/>
      <c r="C120" s="75" t="str">
        <f>VLOOKUP(A120,Tabelle2!$B$4:$D$250,2,FALSE)</f>
        <v>Schallzeichen</v>
      </c>
      <c r="D120" s="75"/>
      <c r="E120" s="75"/>
      <c r="F120" s="75"/>
      <c r="G120" s="75"/>
      <c r="H120" s="75"/>
      <c r="I120" s="75"/>
      <c r="J120" s="75"/>
      <c r="K120" s="75"/>
      <c r="L120" s="75"/>
      <c r="M120" s="75"/>
      <c r="N120" s="75" t="str">
        <f>VLOOKUP(A120,Tabelle2!$B$4:$D$250,3,FALSE)</f>
        <v>Verordnung (EU) 2019/2144</v>
      </c>
      <c r="O120" s="75"/>
      <c r="P120" s="75"/>
      <c r="Q120" s="75"/>
      <c r="R120" s="75"/>
      <c r="S120" s="75"/>
      <c r="T120" s="75"/>
      <c r="U120" s="75"/>
      <c r="V120" s="77"/>
      <c r="W120" s="77"/>
      <c r="X120" s="77"/>
    </row>
    <row r="121" spans="1:24" ht="21" customHeight="1">
      <c r="A121" s="79"/>
      <c r="B121" s="79"/>
      <c r="C121" s="80"/>
      <c r="D121" s="80"/>
      <c r="E121" s="80"/>
      <c r="F121" s="80"/>
      <c r="G121" s="80"/>
      <c r="H121" s="80"/>
      <c r="I121" s="80"/>
      <c r="J121" s="80"/>
      <c r="K121" s="80"/>
      <c r="L121" s="80"/>
      <c r="M121" s="80"/>
      <c r="N121" s="80" t="str">
        <f>IF(INDEX(Tabelle2!$D$4:$D$250,MATCH(A120,Tabelle2!$B$4:$B$250,0)+1,1)=0,"",INDEX(Tabelle2!$D$4:$D$250,MATCH(A120,Tabelle2!$B$4:$B$250,0)+1,1))</f>
        <v>UN-Regelung  Nr.  28</v>
      </c>
      <c r="O121" s="80"/>
      <c r="P121" s="80"/>
      <c r="Q121" s="80"/>
      <c r="R121" s="80"/>
      <c r="S121" s="80"/>
      <c r="T121" s="80"/>
      <c r="U121" s="80"/>
      <c r="V121" s="78"/>
      <c r="W121" s="78"/>
      <c r="X121" s="78"/>
    </row>
    <row r="122" spans="1:24" ht="21" customHeight="1">
      <c r="A122" s="76" t="s">
        <v>600</v>
      </c>
      <c r="B122" s="76"/>
      <c r="C122" s="75" t="str">
        <f>VLOOKUP(A122,Tabelle2!$B$4:$D$250,2,FALSE)</f>
        <v>Funkentstörung (elektromagnetische Verträglichkeit)</v>
      </c>
      <c r="D122" s="75"/>
      <c r="E122" s="75"/>
      <c r="F122" s="75"/>
      <c r="G122" s="75"/>
      <c r="H122" s="75"/>
      <c r="I122" s="75"/>
      <c r="J122" s="75"/>
      <c r="K122" s="75"/>
      <c r="L122" s="75"/>
      <c r="M122" s="75"/>
      <c r="N122" s="75" t="str">
        <f>VLOOKUP(A122,Tabelle2!$B$4:$D$250,3,FALSE)</f>
        <v>Verordnung (EU) 2019/2144</v>
      </c>
      <c r="O122" s="75"/>
      <c r="P122" s="75"/>
      <c r="Q122" s="75"/>
      <c r="R122" s="75"/>
      <c r="S122" s="75"/>
      <c r="T122" s="75"/>
      <c r="U122" s="75"/>
      <c r="V122" s="77"/>
      <c r="W122" s="77"/>
      <c r="X122" s="77"/>
    </row>
    <row r="123" spans="1:24" ht="21" customHeight="1">
      <c r="A123" s="79"/>
      <c r="B123" s="79"/>
      <c r="C123" s="80"/>
      <c r="D123" s="80"/>
      <c r="E123" s="80"/>
      <c r="F123" s="80"/>
      <c r="G123" s="80"/>
      <c r="H123" s="80"/>
      <c r="I123" s="80"/>
      <c r="J123" s="80"/>
      <c r="K123" s="80"/>
      <c r="L123" s="80"/>
      <c r="M123" s="80"/>
      <c r="N123" s="80" t="str">
        <f>IF(INDEX(Tabelle2!$D$4:$D$250,MATCH(A122,Tabelle2!$B$4:$B$250,0)+1,1)=0,"",INDEX(Tabelle2!$D$4:$D$250,MATCH(A122,Tabelle2!$B$4:$B$250,0)+1,1))</f>
        <v>UN-Regelung  Nr.  10, ÄS 05</v>
      </c>
      <c r="O123" s="80"/>
      <c r="P123" s="80"/>
      <c r="Q123" s="80"/>
      <c r="R123" s="80"/>
      <c r="S123" s="80"/>
      <c r="T123" s="80"/>
      <c r="U123" s="80"/>
      <c r="V123" s="78"/>
      <c r="W123" s="78"/>
      <c r="X123" s="78"/>
    </row>
    <row r="124" spans="1:24" ht="27.75" customHeight="1">
      <c r="A124" s="76" t="s">
        <v>602</v>
      </c>
      <c r="B124" s="76"/>
      <c r="C124" s="75" t="str">
        <f>VLOOKUP(A124,Tabelle2!$B$4:$D$250,2,FALSE)</f>
        <v>Schutz gegen unbefugte Benutzung, Wegfahrsperre und Alarmsysteme</v>
      </c>
      <c r="D124" s="75"/>
      <c r="E124" s="75"/>
      <c r="F124" s="75"/>
      <c r="G124" s="75"/>
      <c r="H124" s="75"/>
      <c r="I124" s="75"/>
      <c r="J124" s="75"/>
      <c r="K124" s="75"/>
      <c r="L124" s="75"/>
      <c r="M124" s="75"/>
      <c r="N124" s="75" t="str">
        <f>VLOOKUP(A124,Tabelle2!$B$4:$D$250,3,FALSE)</f>
        <v>Verordnung (EU) 2019/2144</v>
      </c>
      <c r="O124" s="75"/>
      <c r="P124" s="75"/>
      <c r="Q124" s="75"/>
      <c r="R124" s="75"/>
      <c r="S124" s="75"/>
      <c r="T124" s="75"/>
      <c r="U124" s="75"/>
      <c r="V124" s="77"/>
      <c r="W124" s="77"/>
      <c r="X124" s="77"/>
    </row>
    <row r="125" spans="1:24" ht="91.5" customHeight="1">
      <c r="A125" s="79"/>
      <c r="B125" s="79"/>
      <c r="C125" s="80"/>
      <c r="D125" s="80"/>
      <c r="E125" s="80"/>
      <c r="F125" s="80"/>
      <c r="G125" s="80"/>
      <c r="H125" s="80"/>
      <c r="I125" s="80"/>
      <c r="J125" s="80"/>
      <c r="K125" s="80"/>
      <c r="L125" s="80"/>
      <c r="M125" s="80"/>
      <c r="N125" s="80" t="str">
        <f>IF(INDEX(Tabelle2!$D$4:$D$250,MATCH(A124,Tabelle2!$B$4:$B$250,0)+1,1)=0,"",INDEX(Tabelle2!$D$4:$D$250,MATCH(A124,Tabelle2!$B$4:$B$250,0)+1,1))</f>
        <v>UN-Regelung  Nr.  18, ÄS 03
UN-Regelung  Nr.  97, ÄS 01
UN-Regelung  Nr.  116
UN-Regelung  Nr.  161
UN-Regelung  Nr.  162
UN-Regelung  Nr.  163</v>
      </c>
      <c r="O125" s="80"/>
      <c r="P125" s="80"/>
      <c r="Q125" s="80"/>
      <c r="R125" s="80"/>
      <c r="S125" s="80"/>
      <c r="T125" s="80"/>
      <c r="U125" s="80"/>
      <c r="V125" s="78"/>
      <c r="W125" s="78"/>
      <c r="X125" s="78"/>
    </row>
    <row r="126" spans="1:24" ht="21" customHeight="1">
      <c r="A126" s="76" t="s">
        <v>604</v>
      </c>
      <c r="B126" s="76"/>
      <c r="C126" s="75" t="str">
        <f>VLOOKUP(A126,Tabelle2!$B$4:$D$250,2,FALSE)</f>
        <v>Schutz des Fahrzeugs gegen Cyberangriffe</v>
      </c>
      <c r="D126" s="75"/>
      <c r="E126" s="75"/>
      <c r="F126" s="75"/>
      <c r="G126" s="75"/>
      <c r="H126" s="75"/>
      <c r="I126" s="75"/>
      <c r="J126" s="75"/>
      <c r="K126" s="75"/>
      <c r="L126" s="75"/>
      <c r="M126" s="75"/>
      <c r="N126" s="75" t="str">
        <f>VLOOKUP(A126,Tabelle2!$B$4:$D$250,3,FALSE)</f>
        <v>Verordnung (EU) 2019/2144</v>
      </c>
      <c r="O126" s="75"/>
      <c r="P126" s="75"/>
      <c r="Q126" s="75"/>
      <c r="R126" s="75"/>
      <c r="S126" s="75"/>
      <c r="T126" s="75"/>
      <c r="U126" s="75"/>
      <c r="V126" s="77"/>
      <c r="W126" s="77"/>
      <c r="X126" s="77"/>
    </row>
    <row r="127" spans="1:24" ht="21" customHeight="1">
      <c r="A127" s="79"/>
      <c r="B127" s="79"/>
      <c r="C127" s="80"/>
      <c r="D127" s="80"/>
      <c r="E127" s="80"/>
      <c r="F127" s="80"/>
      <c r="G127" s="80"/>
      <c r="H127" s="80"/>
      <c r="I127" s="80"/>
      <c r="J127" s="80"/>
      <c r="K127" s="80"/>
      <c r="L127" s="80"/>
      <c r="M127" s="80"/>
      <c r="N127" s="80" t="str">
        <f>IF(INDEX(Tabelle2!$D$4:$D$250,MATCH(A126,Tabelle2!$B$4:$B$250,0)+1,1)=0,"",INDEX(Tabelle2!$D$4:$D$250,MATCH(A126,Tabelle2!$B$4:$B$250,0)+1,1))</f>
        <v>UN-Regelung  Nr.  155</v>
      </c>
      <c r="O127" s="80"/>
      <c r="P127" s="80"/>
      <c r="Q127" s="80"/>
      <c r="R127" s="80"/>
      <c r="S127" s="80"/>
      <c r="T127" s="80"/>
      <c r="U127" s="80"/>
      <c r="V127" s="78"/>
      <c r="W127" s="78"/>
      <c r="X127" s="78"/>
    </row>
    <row r="128" spans="1:24" ht="21" customHeight="1">
      <c r="A128" s="76" t="s">
        <v>606</v>
      </c>
      <c r="B128" s="76"/>
      <c r="C128" s="75" t="str">
        <f>VLOOKUP(A128,Tabelle2!$B$4:$D$250,2,FALSE)</f>
        <v>Geschwindigkeitsmesser</v>
      </c>
      <c r="D128" s="75"/>
      <c r="E128" s="75"/>
      <c r="F128" s="75"/>
      <c r="G128" s="75"/>
      <c r="H128" s="75"/>
      <c r="I128" s="75"/>
      <c r="J128" s="75"/>
      <c r="K128" s="75"/>
      <c r="L128" s="75"/>
      <c r="M128" s="75"/>
      <c r="N128" s="75" t="str">
        <f>VLOOKUP(A128,Tabelle2!$B$4:$D$250,3,FALSE)</f>
        <v>Verordnung (EU) 2019/2144</v>
      </c>
      <c r="O128" s="75"/>
      <c r="P128" s="75"/>
      <c r="Q128" s="75"/>
      <c r="R128" s="75"/>
      <c r="S128" s="75"/>
      <c r="T128" s="75"/>
      <c r="U128" s="75"/>
      <c r="V128" s="77"/>
      <c r="W128" s="77"/>
      <c r="X128" s="77"/>
    </row>
    <row r="129" spans="1:24" ht="21" customHeight="1">
      <c r="A129" s="79"/>
      <c r="B129" s="79"/>
      <c r="C129" s="80"/>
      <c r="D129" s="80"/>
      <c r="E129" s="80"/>
      <c r="F129" s="80"/>
      <c r="G129" s="80"/>
      <c r="H129" s="80"/>
      <c r="I129" s="80"/>
      <c r="J129" s="80"/>
      <c r="K129" s="80"/>
      <c r="L129" s="80"/>
      <c r="M129" s="80"/>
      <c r="N129" s="80" t="str">
        <f>IF(INDEX(Tabelle2!$D$4:$D$250,MATCH(A128,Tabelle2!$B$4:$B$250,0)+1,1)=0,"",INDEX(Tabelle2!$D$4:$D$250,MATCH(A128,Tabelle2!$B$4:$B$250,0)+1,1))</f>
        <v>UN-Regelung  Nr.  39, ÄS 01</v>
      </c>
      <c r="O129" s="80"/>
      <c r="P129" s="80"/>
      <c r="Q129" s="80"/>
      <c r="R129" s="80"/>
      <c r="S129" s="80"/>
      <c r="T129" s="80"/>
      <c r="U129" s="80"/>
      <c r="V129" s="78"/>
      <c r="W129" s="78"/>
      <c r="X129" s="78"/>
    </row>
    <row r="130" spans="1:24" ht="21" customHeight="1">
      <c r="A130" s="76" t="s">
        <v>608</v>
      </c>
      <c r="B130" s="76"/>
      <c r="C130" s="75" t="str">
        <f>VLOOKUP(A130,Tabelle2!$B$4:$D$250,2,FALSE)</f>
        <v>Kilometerzähler</v>
      </c>
      <c r="D130" s="75"/>
      <c r="E130" s="75"/>
      <c r="F130" s="75"/>
      <c r="G130" s="75"/>
      <c r="H130" s="75"/>
      <c r="I130" s="75"/>
      <c r="J130" s="75"/>
      <c r="K130" s="75"/>
      <c r="L130" s="75"/>
      <c r="M130" s="75"/>
      <c r="N130" s="75" t="str">
        <f>VLOOKUP(A130,Tabelle2!$B$4:$D$250,3,FALSE)</f>
        <v>Verordnung (EU) 2019/2144</v>
      </c>
      <c r="O130" s="75"/>
      <c r="P130" s="75"/>
      <c r="Q130" s="75"/>
      <c r="R130" s="75"/>
      <c r="S130" s="75"/>
      <c r="T130" s="75"/>
      <c r="U130" s="75"/>
      <c r="V130" s="77"/>
      <c r="W130" s="77"/>
      <c r="X130" s="77"/>
    </row>
    <row r="131" spans="1:24" ht="21" customHeight="1">
      <c r="A131" s="79"/>
      <c r="B131" s="79"/>
      <c r="C131" s="80"/>
      <c r="D131" s="80"/>
      <c r="E131" s="80"/>
      <c r="F131" s="80"/>
      <c r="G131" s="80"/>
      <c r="H131" s="80"/>
      <c r="I131" s="80"/>
      <c r="J131" s="80"/>
      <c r="K131" s="80"/>
      <c r="L131" s="80"/>
      <c r="M131" s="80"/>
      <c r="N131" s="80" t="str">
        <f>IF(INDEX(Tabelle2!$D$4:$D$250,MATCH(A130,Tabelle2!$B$4:$B$250,0)+1,1)=0,"",INDEX(Tabelle2!$D$4:$D$250,MATCH(A130,Tabelle2!$B$4:$B$250,0)+1,1))</f>
        <v>UN-Regelung  Nr.  39, ÄS 01</v>
      </c>
      <c r="O131" s="80"/>
      <c r="P131" s="80"/>
      <c r="Q131" s="80"/>
      <c r="R131" s="80"/>
      <c r="S131" s="80"/>
      <c r="T131" s="80"/>
      <c r="U131" s="80"/>
      <c r="V131" s="78"/>
      <c r="W131" s="78"/>
      <c r="X131" s="78"/>
    </row>
    <row r="132" spans="1:24" ht="21" customHeight="1">
      <c r="A132" s="76" t="s">
        <v>612</v>
      </c>
      <c r="B132" s="76"/>
      <c r="C132" s="75" t="str">
        <f>VLOOKUP(A132,Tabelle2!$B$4:$D$250,2,FALSE)</f>
        <v>Intelligenter Geschwindigkeitsassistent</v>
      </c>
      <c r="D132" s="75"/>
      <c r="E132" s="75"/>
      <c r="F132" s="75"/>
      <c r="G132" s="75"/>
      <c r="H132" s="75"/>
      <c r="I132" s="75"/>
      <c r="J132" s="75"/>
      <c r="K132" s="75"/>
      <c r="L132" s="75"/>
      <c r="M132" s="75"/>
      <c r="N132" s="75" t="str">
        <f>VLOOKUP(A132,Tabelle2!$B$4:$D$250,3,FALSE)</f>
        <v>Verordnung (EU) 2019/2144</v>
      </c>
      <c r="O132" s="75"/>
      <c r="P132" s="75"/>
      <c r="Q132" s="75"/>
      <c r="R132" s="75"/>
      <c r="S132" s="75"/>
      <c r="T132" s="75"/>
      <c r="U132" s="75"/>
      <c r="V132" s="77"/>
      <c r="W132" s="77"/>
      <c r="X132" s="77"/>
    </row>
    <row r="133" spans="1:24" ht="30.75" customHeight="1">
      <c r="A133" s="79"/>
      <c r="B133" s="79"/>
      <c r="C133" s="80"/>
      <c r="D133" s="80"/>
      <c r="E133" s="80"/>
      <c r="F133" s="80"/>
      <c r="G133" s="80"/>
      <c r="H133" s="80"/>
      <c r="I133" s="80"/>
      <c r="J133" s="80"/>
      <c r="K133" s="80"/>
      <c r="L133" s="80"/>
      <c r="M133" s="80"/>
      <c r="N133" s="80" t="str">
        <f>IF(INDEX(Tabelle2!$D$4:$D$250,MATCH(A132,Tabelle2!$B$4:$B$250,0)+1,1)=0,"",INDEX(Tabelle2!$D$4:$D$250,MATCH(A132,Tabelle2!$B$4:$B$250,0)+1,1))</f>
        <v>Delegierte    Verordnung    (EU) 2021/1958  der  Kommission (9)</v>
      </c>
      <c r="O133" s="80"/>
      <c r="P133" s="80"/>
      <c r="Q133" s="80"/>
      <c r="R133" s="80"/>
      <c r="S133" s="80"/>
      <c r="T133" s="80"/>
      <c r="U133" s="80"/>
      <c r="V133" s="78"/>
      <c r="W133" s="78"/>
      <c r="X133" s="78"/>
    </row>
    <row r="134" spans="1:24" ht="27" customHeight="1">
      <c r="A134" s="76" t="s">
        <v>614</v>
      </c>
      <c r="B134" s="76"/>
      <c r="C134" s="75" t="str">
        <f>VLOOKUP(A134,Tabelle2!$B$4:$D$250,2,FALSE)</f>
        <v>Kennzeichnung der Betätigungseinrichtungen, Kontrollleuchten und Anzeiger</v>
      </c>
      <c r="D134" s="75"/>
      <c r="E134" s="75"/>
      <c r="F134" s="75"/>
      <c r="G134" s="75"/>
      <c r="H134" s="75"/>
      <c r="I134" s="75"/>
      <c r="J134" s="75"/>
      <c r="K134" s="75"/>
      <c r="L134" s="75"/>
      <c r="M134" s="75"/>
      <c r="N134" s="75" t="str">
        <f>VLOOKUP(A134,Tabelle2!$B$4:$D$250,3,FALSE)</f>
        <v>Verordnung (EU) 2019/2144</v>
      </c>
      <c r="O134" s="75"/>
      <c r="P134" s="75"/>
      <c r="Q134" s="75"/>
      <c r="R134" s="75"/>
      <c r="S134" s="75"/>
      <c r="T134" s="75"/>
      <c r="U134" s="75"/>
      <c r="V134" s="77"/>
      <c r="W134" s="77"/>
      <c r="X134" s="77"/>
    </row>
    <row r="135" spans="1:24" ht="21" customHeight="1">
      <c r="A135" s="79"/>
      <c r="B135" s="79"/>
      <c r="C135" s="80"/>
      <c r="D135" s="80"/>
      <c r="E135" s="80"/>
      <c r="F135" s="80"/>
      <c r="G135" s="80"/>
      <c r="H135" s="80"/>
      <c r="I135" s="80"/>
      <c r="J135" s="80"/>
      <c r="K135" s="80"/>
      <c r="L135" s="80"/>
      <c r="M135" s="80"/>
      <c r="N135" s="80" t="str">
        <f>IF(INDEX(Tabelle2!$D$4:$D$250,MATCH(A134,Tabelle2!$B$4:$B$250,0)+1,1)=0,"",INDEX(Tabelle2!$D$4:$D$250,MATCH(A134,Tabelle2!$B$4:$B$250,0)+1,1))</f>
        <v>UN-Regelung  Nr.  121, ÄS 01</v>
      </c>
      <c r="O135" s="80"/>
      <c r="P135" s="80"/>
      <c r="Q135" s="80"/>
      <c r="R135" s="80"/>
      <c r="S135" s="80"/>
      <c r="T135" s="80"/>
      <c r="U135" s="80"/>
      <c r="V135" s="78"/>
      <c r="W135" s="78"/>
      <c r="X135" s="78"/>
    </row>
    <row r="136" spans="1:24" ht="21" customHeight="1">
      <c r="A136" s="76" t="s">
        <v>616</v>
      </c>
      <c r="B136" s="76"/>
      <c r="C136" s="75" t="str">
        <f>VLOOKUP(A136,Tabelle2!$B$4:$D$250,2,FALSE)</f>
        <v>Heizanlagen</v>
      </c>
      <c r="D136" s="75"/>
      <c r="E136" s="75"/>
      <c r="F136" s="75"/>
      <c r="G136" s="75"/>
      <c r="H136" s="75"/>
      <c r="I136" s="75"/>
      <c r="J136" s="75"/>
      <c r="K136" s="75"/>
      <c r="L136" s="75"/>
      <c r="M136" s="75"/>
      <c r="N136" s="75" t="str">
        <f>VLOOKUP(A136,Tabelle2!$B$4:$D$250,3,FALSE)</f>
        <v>Verordnung (EU) 2019/2144</v>
      </c>
      <c r="O136" s="75"/>
      <c r="P136" s="75"/>
      <c r="Q136" s="75"/>
      <c r="R136" s="75"/>
      <c r="S136" s="75"/>
      <c r="T136" s="75"/>
      <c r="U136" s="75"/>
      <c r="V136" s="77"/>
      <c r="W136" s="77"/>
      <c r="X136" s="77"/>
    </row>
    <row r="137" spans="1:24" ht="21" customHeight="1">
      <c r="A137" s="79"/>
      <c r="B137" s="79"/>
      <c r="C137" s="80"/>
      <c r="D137" s="80"/>
      <c r="E137" s="80"/>
      <c r="F137" s="80"/>
      <c r="G137" s="80"/>
      <c r="H137" s="80"/>
      <c r="I137" s="80"/>
      <c r="J137" s="80"/>
      <c r="K137" s="80"/>
      <c r="L137" s="80"/>
      <c r="M137" s="80"/>
      <c r="N137" s="80" t="str">
        <f>IF(INDEX(Tabelle2!$D$4:$D$250,MATCH(A136,Tabelle2!$B$4:$B$250,0)+1,1)=0,"",INDEX(Tabelle2!$D$4:$D$250,MATCH(A136,Tabelle2!$B$4:$B$250,0)+1,1))</f>
        <v>UN-Regelung  Nr.  122</v>
      </c>
      <c r="O137" s="80"/>
      <c r="P137" s="80"/>
      <c r="Q137" s="80"/>
      <c r="R137" s="80"/>
      <c r="S137" s="80"/>
      <c r="T137" s="80"/>
      <c r="U137" s="80"/>
      <c r="V137" s="78"/>
      <c r="W137" s="78"/>
      <c r="X137" s="78"/>
    </row>
    <row r="138" spans="1:24" ht="21" customHeight="1">
      <c r="A138" s="76" t="s">
        <v>617</v>
      </c>
      <c r="B138" s="76"/>
      <c r="C138" s="75" t="str">
        <f>VLOOKUP(A138,Tabelle2!$B$4:$D$250,2,FALSE)</f>
        <v>Beleuchtungs- und Lichtsignaleinrichtungen</v>
      </c>
      <c r="D138" s="75"/>
      <c r="E138" s="75"/>
      <c r="F138" s="75"/>
      <c r="G138" s="75"/>
      <c r="H138" s="75"/>
      <c r="I138" s="75"/>
      <c r="J138" s="75"/>
      <c r="K138" s="75"/>
      <c r="L138" s="75"/>
      <c r="M138" s="75"/>
      <c r="N138" s="75" t="str">
        <f>VLOOKUP(A138,Tabelle2!$B$4:$D$250,3,FALSE)</f>
        <v>Verordnung (EU) 2019/2144</v>
      </c>
      <c r="O138" s="75"/>
      <c r="P138" s="75"/>
      <c r="Q138" s="75"/>
      <c r="R138" s="75"/>
      <c r="S138" s="75"/>
      <c r="T138" s="75"/>
      <c r="U138" s="75"/>
      <c r="V138" s="77"/>
      <c r="W138" s="77"/>
      <c r="X138" s="77"/>
    </row>
    <row r="139" spans="1:24" ht="144.75" customHeight="1">
      <c r="A139" s="79"/>
      <c r="B139" s="79"/>
      <c r="C139" s="80"/>
      <c r="D139" s="80"/>
      <c r="E139" s="80"/>
      <c r="F139" s="80"/>
      <c r="G139" s="80"/>
      <c r="H139" s="80"/>
      <c r="I139" s="80"/>
      <c r="J139" s="80"/>
      <c r="K139" s="80"/>
      <c r="L139" s="80"/>
      <c r="M139" s="80"/>
      <c r="N139" s="80" t="str">
        <f>IF(INDEX(Tabelle2!$D$4:$D$250,MATCH(A138,Tabelle2!$B$4:$B$250,0)+1,1)=0,"",INDEX(Tabelle2!$D$4:$D$250,MATCH(A138,Tabelle2!$B$4:$B$250,0)+1,1))</f>
        <v>UN-Regelung  Nr.  4
UN-Regelung  Nr.  6, ÄS 01
UN-Regelung  Nr.  7,ÄS 02
UN-Regelung  Nr.  19, ÄS 04
UN-Regelung  Nr.  23
UN-Regelung  Nr.  38
UN-Regelung  Nr.  77
UN-Regelung  Nr.  87
UN-Regelung  Nr.  91
UN-Regelung  Nr.  148</v>
      </c>
      <c r="O139" s="80"/>
      <c r="P139" s="80"/>
      <c r="Q139" s="80"/>
      <c r="R139" s="80"/>
      <c r="S139" s="80"/>
      <c r="T139" s="80"/>
      <c r="U139" s="80"/>
      <c r="V139" s="78"/>
      <c r="W139" s="78"/>
      <c r="X139" s="78"/>
    </row>
    <row r="140" spans="1:24" ht="21" customHeight="1">
      <c r="A140" s="76" t="s">
        <v>619</v>
      </c>
      <c r="B140" s="76"/>
      <c r="C140" s="75" t="str">
        <f>VLOOKUP(A140,Tabelle2!$B$4:$D$250,2,FALSE)</f>
        <v>Fahrbahnbeleuchtungseinrichtungen</v>
      </c>
      <c r="D140" s="75"/>
      <c r="E140" s="75"/>
      <c r="F140" s="75"/>
      <c r="G140" s="75"/>
      <c r="H140" s="75"/>
      <c r="I140" s="75"/>
      <c r="J140" s="75"/>
      <c r="K140" s="75"/>
      <c r="L140" s="75"/>
      <c r="M140" s="75"/>
      <c r="N140" s="75" t="str">
        <f>VLOOKUP(A140,Tabelle2!$B$4:$D$250,3,FALSE)</f>
        <v>Verordnung (EU) 2019/2144</v>
      </c>
      <c r="O140" s="75"/>
      <c r="P140" s="75"/>
      <c r="Q140" s="75"/>
      <c r="R140" s="75"/>
      <c r="S140" s="75"/>
      <c r="T140" s="75"/>
      <c r="U140" s="75"/>
      <c r="V140" s="77"/>
      <c r="W140" s="77"/>
      <c r="X140" s="77"/>
    </row>
    <row r="141" spans="1:24" ht="90" customHeight="1">
      <c r="A141" s="79"/>
      <c r="B141" s="79"/>
      <c r="C141" s="80"/>
      <c r="D141" s="80"/>
      <c r="E141" s="80"/>
      <c r="F141" s="80"/>
      <c r="G141" s="80"/>
      <c r="H141" s="80"/>
      <c r="I141" s="80"/>
      <c r="J141" s="80"/>
      <c r="K141" s="80"/>
      <c r="L141" s="80"/>
      <c r="M141" s="80"/>
      <c r="N141" s="80" t="str">
        <f>IF(INDEX(Tabelle2!$D$4:$D$250,MATCH(A140,Tabelle2!$B$4:$B$250,0)+1,1)=0,"",INDEX(Tabelle2!$D$4:$D$250,MATCH(A140,Tabelle2!$B$4:$B$250,0)+1,1))</f>
        <v>UN-Regelung  Nr.  31, ÄS 02
UN-Regelung  Nr.  98, ÄS 01 
UN-Regelung  Nr.  112, ÄS 01
UN-Regelung  Nr.  119, ÄS 01
UN-Regelung  Nr.  123, ÄS 01
UN-Regelung  Nr.  149</v>
      </c>
      <c r="O141" s="80"/>
      <c r="P141" s="80"/>
      <c r="Q141" s="80"/>
      <c r="R141" s="80"/>
      <c r="S141" s="80"/>
      <c r="T141" s="80"/>
      <c r="U141" s="80"/>
      <c r="V141" s="78"/>
      <c r="W141" s="78"/>
      <c r="X141" s="78"/>
    </row>
    <row r="142" spans="1:24" ht="21" customHeight="1">
      <c r="A142" s="76" t="s">
        <v>621</v>
      </c>
      <c r="B142" s="76"/>
      <c r="C142" s="75" t="str">
        <f>VLOOKUP(A142,Tabelle2!$B$4:$D$250,2,FALSE)</f>
        <v>Retroreflektierende Einrichtungen</v>
      </c>
      <c r="D142" s="75"/>
      <c r="E142" s="75"/>
      <c r="F142" s="75"/>
      <c r="G142" s="75"/>
      <c r="H142" s="75"/>
      <c r="I142" s="75"/>
      <c r="J142" s="75"/>
      <c r="K142" s="75"/>
      <c r="L142" s="75"/>
      <c r="M142" s="75"/>
      <c r="N142" s="75" t="str">
        <f>VLOOKUP(A142,Tabelle2!$B$4:$D$250,3,FALSE)</f>
        <v>Verordnung (EU) 2019/2144</v>
      </c>
      <c r="O142" s="75"/>
      <c r="P142" s="75"/>
      <c r="Q142" s="75"/>
      <c r="R142" s="75"/>
      <c r="S142" s="75"/>
      <c r="T142" s="75"/>
      <c r="U142" s="75"/>
      <c r="V142" s="77"/>
      <c r="W142" s="77"/>
      <c r="X142" s="77"/>
    </row>
    <row r="143" spans="1:24" ht="43.5" customHeight="1">
      <c r="A143" s="79"/>
      <c r="B143" s="79"/>
      <c r="C143" s="80"/>
      <c r="D143" s="80"/>
      <c r="E143" s="80"/>
      <c r="F143" s="80"/>
      <c r="G143" s="80"/>
      <c r="H143" s="80"/>
      <c r="I143" s="80"/>
      <c r="J143" s="80"/>
      <c r="K143" s="80"/>
      <c r="L143" s="80"/>
      <c r="M143" s="80"/>
      <c r="N143" s="80" t="str">
        <f>IF(INDEX(Tabelle2!$D$4:$D$250,MATCH(A142,Tabelle2!$B$4:$B$250,0)+1,1)=0,"",INDEX(Tabelle2!$D$4:$D$250,MATCH(A142,Tabelle2!$B$4:$B$250,0)+1,1))</f>
        <v>UN-Regelung  Nr.  3, ÄS 02
UN-Regelung  Nr.  104
UN-Regelung  Nr.  150</v>
      </c>
      <c r="O143" s="80"/>
      <c r="P143" s="80"/>
      <c r="Q143" s="80"/>
      <c r="R143" s="80"/>
      <c r="S143" s="80"/>
      <c r="T143" s="80"/>
      <c r="U143" s="80"/>
      <c r="V143" s="78"/>
      <c r="W143" s="78"/>
      <c r="X143" s="78"/>
    </row>
    <row r="144" spans="1:24" ht="21" customHeight="1">
      <c r="A144" s="76" t="s">
        <v>623</v>
      </c>
      <c r="B144" s="76"/>
      <c r="C144" s="75" t="str">
        <f>VLOOKUP(A144,Tabelle2!$B$4:$D$250,2,FALSE)</f>
        <v>Lichtquellen</v>
      </c>
      <c r="D144" s="75"/>
      <c r="E144" s="75"/>
      <c r="F144" s="75"/>
      <c r="G144" s="75"/>
      <c r="H144" s="75"/>
      <c r="I144" s="75"/>
      <c r="J144" s="75"/>
      <c r="K144" s="75"/>
      <c r="L144" s="75"/>
      <c r="M144" s="75"/>
      <c r="N144" s="75" t="str">
        <f>VLOOKUP(A144,Tabelle2!$B$4:$D$250,3,FALSE)</f>
        <v>Verordnung (EU) 2019/2144</v>
      </c>
      <c r="O144" s="75"/>
      <c r="P144" s="75"/>
      <c r="Q144" s="75"/>
      <c r="R144" s="75"/>
      <c r="S144" s="75"/>
      <c r="T144" s="75"/>
      <c r="U144" s="75"/>
      <c r="V144" s="77"/>
      <c r="W144" s="77"/>
      <c r="X144" s="77"/>
    </row>
    <row r="145" spans="1:24" ht="44.25" customHeight="1">
      <c r="A145" s="79"/>
      <c r="B145" s="79"/>
      <c r="C145" s="80"/>
      <c r="D145" s="80"/>
      <c r="E145" s="80"/>
      <c r="F145" s="80"/>
      <c r="G145" s="80"/>
      <c r="H145" s="80"/>
      <c r="I145" s="80"/>
      <c r="J145" s="80"/>
      <c r="K145" s="80"/>
      <c r="L145" s="80"/>
      <c r="M145" s="80"/>
      <c r="N145" s="80" t="str">
        <f>IF(INDEX(Tabelle2!$D$4:$D$250,MATCH(A144,Tabelle2!$B$4:$B$250,0)+1,1)=0,"",INDEX(Tabelle2!$D$4:$D$250,MATCH(A144,Tabelle2!$B$4:$B$250,0)+1,1))</f>
        <v>UN-Regelung  Nr.  37, ÄS 03
UN-Regelung  Nr.  99 
UN-Regelung  Nr.  128</v>
      </c>
      <c r="O145" s="80"/>
      <c r="P145" s="80"/>
      <c r="Q145" s="80"/>
      <c r="R145" s="80"/>
      <c r="S145" s="80"/>
      <c r="T145" s="80"/>
      <c r="U145" s="80"/>
      <c r="V145" s="78"/>
      <c r="W145" s="78"/>
      <c r="X145" s="78"/>
    </row>
    <row r="146" spans="1:24" ht="33" customHeight="1">
      <c r="A146" s="76" t="s">
        <v>625</v>
      </c>
      <c r="B146" s="76"/>
      <c r="C146" s="75" t="str">
        <f>VLOOKUP(A146,Tabelle2!$B$4:$D$250,2,FALSE)</f>
        <v>Anbau der Lichtsignaleinrichtungen, Fahrbahnbeleuchtungseinrichtungen und Rückstrahler</v>
      </c>
      <c r="D146" s="75"/>
      <c r="E146" s="75"/>
      <c r="F146" s="75"/>
      <c r="G146" s="75"/>
      <c r="H146" s="75"/>
      <c r="I146" s="75"/>
      <c r="J146" s="75"/>
      <c r="K146" s="75"/>
      <c r="L146" s="75"/>
      <c r="M146" s="75"/>
      <c r="N146" s="75" t="str">
        <f>VLOOKUP(A146,Tabelle2!$B$4:$D$250,3,FALSE)</f>
        <v>Verordnung (EU) 2019/2144</v>
      </c>
      <c r="O146" s="75"/>
      <c r="P146" s="75"/>
      <c r="Q146" s="75"/>
      <c r="R146" s="75"/>
      <c r="S146" s="75"/>
      <c r="T146" s="75"/>
      <c r="U146" s="75"/>
      <c r="V146" s="77"/>
      <c r="W146" s="77"/>
      <c r="X146" s="77"/>
    </row>
    <row r="147" spans="1:24" ht="21" customHeight="1">
      <c r="A147" s="79"/>
      <c r="B147" s="79"/>
      <c r="C147" s="80"/>
      <c r="D147" s="80"/>
      <c r="E147" s="80"/>
      <c r="F147" s="80"/>
      <c r="G147" s="80"/>
      <c r="H147" s="80"/>
      <c r="I147" s="80"/>
      <c r="J147" s="80"/>
      <c r="K147" s="80"/>
      <c r="L147" s="80"/>
      <c r="M147" s="80"/>
      <c r="N147" s="80" t="str">
        <f>IF(INDEX(Tabelle2!$D$4:$D$250,MATCH(A146,Tabelle2!$B$4:$B$250,0)+1,1)=0,"",INDEX(Tabelle2!$D$4:$D$250,MATCH(A146,Tabelle2!$B$4:$B$250,0)+1,1))</f>
        <v>UN-Regelung  Nr.  48, ÄS 07</v>
      </c>
      <c r="O147" s="80"/>
      <c r="P147" s="80"/>
      <c r="Q147" s="80"/>
      <c r="R147" s="80"/>
      <c r="S147" s="80"/>
      <c r="T147" s="80"/>
      <c r="U147" s="80"/>
      <c r="V147" s="78"/>
      <c r="W147" s="78"/>
      <c r="X147" s="78"/>
    </row>
    <row r="148" spans="1:24" ht="21" customHeight="1">
      <c r="A148" s="76" t="s">
        <v>627</v>
      </c>
      <c r="B148" s="76"/>
      <c r="C148" s="75" t="str">
        <f>VLOOKUP(A148,Tabelle2!$B$4:$D$250,2,FALSE)</f>
        <v>Notbremslicht</v>
      </c>
      <c r="D148" s="75"/>
      <c r="E148" s="75"/>
      <c r="F148" s="75"/>
      <c r="G148" s="75"/>
      <c r="H148" s="75"/>
      <c r="I148" s="75"/>
      <c r="J148" s="75"/>
      <c r="K148" s="75"/>
      <c r="L148" s="75"/>
      <c r="M148" s="75"/>
      <c r="N148" s="75" t="str">
        <f>VLOOKUP(A148,Tabelle2!$B$4:$D$250,3,FALSE)</f>
        <v>Verordnung (EU) 2019/2144</v>
      </c>
      <c r="O148" s="75"/>
      <c r="P148" s="75"/>
      <c r="Q148" s="75"/>
      <c r="R148" s="75"/>
      <c r="S148" s="75"/>
      <c r="T148" s="75"/>
      <c r="U148" s="75"/>
      <c r="V148" s="77"/>
      <c r="W148" s="77"/>
      <c r="X148" s="77"/>
    </row>
    <row r="149" spans="1:24" ht="21" customHeight="1">
      <c r="A149" s="79"/>
      <c r="B149" s="79"/>
      <c r="C149" s="80"/>
      <c r="D149" s="80"/>
      <c r="E149" s="80"/>
      <c r="F149" s="80"/>
      <c r="G149" s="80"/>
      <c r="H149" s="80"/>
      <c r="I149" s="80"/>
      <c r="J149" s="80"/>
      <c r="K149" s="80"/>
      <c r="L149" s="80"/>
      <c r="M149" s="80"/>
      <c r="N149" s="80" t="str">
        <f>IF(INDEX(Tabelle2!$D$4:$D$250,MATCH(A148,Tabelle2!$B$4:$B$250,0)+1,1)=0,"",INDEX(Tabelle2!$D$4:$D$250,MATCH(A148,Tabelle2!$B$4:$B$250,0)+1,1))</f>
        <v>UN-Regelung  Nr.  48, ÄS 07</v>
      </c>
      <c r="O149" s="80"/>
      <c r="P149" s="80"/>
      <c r="Q149" s="80"/>
      <c r="R149" s="80"/>
      <c r="S149" s="80"/>
      <c r="T149" s="80"/>
      <c r="U149" s="80"/>
      <c r="V149" s="78"/>
      <c r="W149" s="78"/>
      <c r="X149" s="78"/>
    </row>
    <row r="150" spans="1:24" ht="21" customHeight="1">
      <c r="A150" s="76" t="s">
        <v>629</v>
      </c>
      <c r="B150" s="76"/>
      <c r="C150" s="75" t="str">
        <f>VLOOKUP(A150,Tabelle2!$B$4:$D$250,2,FALSE)</f>
        <v>Scheinwerfer-Reinigungseinrichtung (IF)</v>
      </c>
      <c r="D150" s="75"/>
      <c r="E150" s="75"/>
      <c r="F150" s="75"/>
      <c r="G150" s="75"/>
      <c r="H150" s="75"/>
      <c r="I150" s="75"/>
      <c r="J150" s="75"/>
      <c r="K150" s="75"/>
      <c r="L150" s="75"/>
      <c r="M150" s="75"/>
      <c r="N150" s="75" t="str">
        <f>VLOOKUP(A150,Tabelle2!$B$4:$D$250,3,FALSE)</f>
        <v>Verordnung (EU) 2019/2144</v>
      </c>
      <c r="O150" s="75"/>
      <c r="P150" s="75"/>
      <c r="Q150" s="75"/>
      <c r="R150" s="75"/>
      <c r="S150" s="75"/>
      <c r="T150" s="75"/>
      <c r="U150" s="75"/>
      <c r="V150" s="77"/>
      <c r="W150" s="77"/>
      <c r="X150" s="77"/>
    </row>
    <row r="151" spans="1:24" ht="21" customHeight="1">
      <c r="A151" s="79"/>
      <c r="B151" s="79"/>
      <c r="C151" s="80"/>
      <c r="D151" s="80"/>
      <c r="E151" s="80"/>
      <c r="F151" s="80"/>
      <c r="G151" s="80"/>
      <c r="H151" s="80"/>
      <c r="I151" s="80"/>
      <c r="J151" s="80"/>
      <c r="K151" s="80"/>
      <c r="L151" s="80"/>
      <c r="M151" s="80"/>
      <c r="N151" s="80" t="str">
        <f>IF(INDEX(Tabelle2!$D$4:$D$250,MATCH(A150,Tabelle2!$B$4:$B$250,0)+1,1)=0,"",INDEX(Tabelle2!$D$4:$D$250,MATCH(A150,Tabelle2!$B$4:$B$250,0)+1,1))</f>
        <v>UN-Regelung  Nr.  45, ÄS 01</v>
      </c>
      <c r="O151" s="80"/>
      <c r="P151" s="80"/>
      <c r="Q151" s="80"/>
      <c r="R151" s="80"/>
      <c r="S151" s="80"/>
      <c r="T151" s="80"/>
      <c r="U151" s="80"/>
      <c r="V151" s="78"/>
      <c r="W151" s="78"/>
      <c r="X151" s="78"/>
    </row>
    <row r="152" spans="1:24" ht="32.1" customHeight="1">
      <c r="A152" s="84" t="s">
        <v>632</v>
      </c>
      <c r="B152" s="85"/>
      <c r="C152" s="86" t="str">
        <f>VLOOKUP(A152,Tabelle2!$B$4:$D$250,2,FALSE)</f>
        <v>VERHALTEN VON FAHRER UND SYSTEM</v>
      </c>
      <c r="D152" s="87"/>
      <c r="E152" s="87"/>
      <c r="F152" s="87"/>
      <c r="G152" s="87"/>
      <c r="H152" s="87"/>
      <c r="I152" s="87"/>
      <c r="J152" s="87"/>
      <c r="K152" s="87"/>
      <c r="L152" s="87"/>
      <c r="M152" s="87"/>
      <c r="N152" s="87">
        <f>VLOOKUP(A152,Tabelle2!$B$4:$D$250,3,FALSE)</f>
        <v>0</v>
      </c>
      <c r="O152" s="87"/>
      <c r="P152" s="87"/>
      <c r="Q152" s="87"/>
      <c r="R152" s="87"/>
      <c r="S152" s="87"/>
      <c r="T152" s="87"/>
      <c r="U152" s="87"/>
      <c r="V152" s="87"/>
      <c r="W152" s="87"/>
      <c r="X152" s="88"/>
    </row>
    <row r="153" spans="1:24" ht="30" customHeight="1">
      <c r="A153" s="76" t="s">
        <v>634</v>
      </c>
      <c r="B153" s="76"/>
      <c r="C153" s="75" t="str">
        <f>VLOOKUP(A153,Tabelle2!$B$4:$D$250,2,FALSE)</f>
        <v>Vorrichtung zum Einbau einer alkoholempfindlichen Wegfahrsperre</v>
      </c>
      <c r="D153" s="75"/>
      <c r="E153" s="75"/>
      <c r="F153" s="75"/>
      <c r="G153" s="75"/>
      <c r="H153" s="75"/>
      <c r="I153" s="75"/>
      <c r="J153" s="75"/>
      <c r="K153" s="75"/>
      <c r="L153" s="75"/>
      <c r="M153" s="75"/>
      <c r="N153" s="75" t="str">
        <f>VLOOKUP(A153,Tabelle2!$B$4:$D$250,3,FALSE)</f>
        <v>Verordnung (EU) 2019/2144</v>
      </c>
      <c r="O153" s="75"/>
      <c r="P153" s="75"/>
      <c r="Q153" s="75"/>
      <c r="R153" s="75"/>
      <c r="S153" s="75"/>
      <c r="T153" s="75"/>
      <c r="U153" s="75"/>
      <c r="V153" s="77"/>
      <c r="W153" s="77"/>
      <c r="X153" s="77"/>
    </row>
    <row r="154" spans="1:24" ht="34.5" customHeight="1">
      <c r="A154" s="79"/>
      <c r="B154" s="79"/>
      <c r="C154" s="80"/>
      <c r="D154" s="80"/>
      <c r="E154" s="80"/>
      <c r="F154" s="80"/>
      <c r="G154" s="80"/>
      <c r="H154" s="80"/>
      <c r="I154" s="80"/>
      <c r="J154" s="80"/>
      <c r="K154" s="80"/>
      <c r="L154" s="80"/>
      <c r="M154" s="80"/>
      <c r="N154" s="80" t="str">
        <f>IF(INDEX(Tabelle2!$D$4:$D$250,MATCH(A153,Tabelle2!$B$4:$B$250,0)+1,1)=0,"",INDEX(Tabelle2!$D$4:$D$250,MATCH(A153,Tabelle2!$B$4:$B$250,0)+1,1))</f>
        <v>Delegierte    Verordnung    (EU) 2021/1243  der  Kommission (7)</v>
      </c>
      <c r="O154" s="80"/>
      <c r="P154" s="80"/>
      <c r="Q154" s="80"/>
      <c r="R154" s="80"/>
      <c r="S154" s="80"/>
      <c r="T154" s="80"/>
      <c r="U154" s="80"/>
      <c r="V154" s="78"/>
      <c r="W154" s="78"/>
      <c r="X154" s="78"/>
    </row>
    <row r="155" spans="1:24" ht="30" customHeight="1">
      <c r="A155" s="76" t="s">
        <v>636</v>
      </c>
      <c r="B155" s="76"/>
      <c r="C155" s="75" t="str">
        <f>VLOOKUP(A155,Tabelle2!$B$4:$D$250,2,FALSE)</f>
        <v>Warnsystem bei Müdigkeit und nachlassender Aufmerksamkeit des Fahrers</v>
      </c>
      <c r="D155" s="75"/>
      <c r="E155" s="75"/>
      <c r="F155" s="75"/>
      <c r="G155" s="75"/>
      <c r="H155" s="75"/>
      <c r="I155" s="75"/>
      <c r="J155" s="75"/>
      <c r="K155" s="75"/>
      <c r="L155" s="75"/>
      <c r="M155" s="75"/>
      <c r="N155" s="75" t="str">
        <f>VLOOKUP(A155,Tabelle2!$B$4:$D$250,3,FALSE)</f>
        <v>Verordnung (EU) 2019/2144</v>
      </c>
      <c r="O155" s="75"/>
      <c r="P155" s="75"/>
      <c r="Q155" s="75"/>
      <c r="R155" s="75"/>
      <c r="S155" s="75"/>
      <c r="T155" s="75"/>
      <c r="U155" s="75"/>
      <c r="V155" s="77"/>
      <c r="W155" s="77"/>
      <c r="X155" s="77"/>
    </row>
    <row r="156" spans="1:24" ht="30.75" customHeight="1">
      <c r="A156" s="79"/>
      <c r="B156" s="79"/>
      <c r="C156" s="80"/>
      <c r="D156" s="80"/>
      <c r="E156" s="80"/>
      <c r="F156" s="80"/>
      <c r="G156" s="80"/>
      <c r="H156" s="80"/>
      <c r="I156" s="80"/>
      <c r="J156" s="80"/>
      <c r="K156" s="80"/>
      <c r="L156" s="80"/>
      <c r="M156" s="80"/>
      <c r="N156" s="80" t="str">
        <f>IF(INDEX(Tabelle2!$D$4:$D$250,MATCH(A155,Tabelle2!$B$4:$B$250,0)+1,1)=0,"",INDEX(Tabelle2!$D$4:$D$250,MATCH(A155,Tabelle2!$B$4:$B$250,0)+1,1))</f>
        <v>Delegierte    Verordnung    (EU) 2021/1341  der  Kommission (8)</v>
      </c>
      <c r="O156" s="80"/>
      <c r="P156" s="80"/>
      <c r="Q156" s="80"/>
      <c r="R156" s="80"/>
      <c r="S156" s="80"/>
      <c r="T156" s="80"/>
      <c r="U156" s="80"/>
      <c r="V156" s="78"/>
      <c r="W156" s="78"/>
      <c r="X156" s="78"/>
    </row>
    <row r="157" spans="1:24" ht="27.75" customHeight="1">
      <c r="A157" s="76" t="s">
        <v>638</v>
      </c>
      <c r="B157" s="76"/>
      <c r="C157" s="75" t="str">
        <f>VLOOKUP(A157,Tabelle2!$B$4:$D$250,2,FALSE)</f>
        <v>Hochentwickeltes Warnsystem bei nachlassender Konzentration des Fahrers</v>
      </c>
      <c r="D157" s="75"/>
      <c r="E157" s="75"/>
      <c r="F157" s="75"/>
      <c r="G157" s="75"/>
      <c r="H157" s="75"/>
      <c r="I157" s="75"/>
      <c r="J157" s="75"/>
      <c r="K157" s="75"/>
      <c r="L157" s="75"/>
      <c r="M157" s="75"/>
      <c r="N157" s="75" t="str">
        <f>VLOOKUP(A157,Tabelle2!$B$4:$D$250,3,FALSE)</f>
        <v>Verordnung (EU) 2019/2144</v>
      </c>
      <c r="O157" s="75"/>
      <c r="P157" s="75"/>
      <c r="Q157" s="75"/>
      <c r="R157" s="75"/>
      <c r="S157" s="75"/>
      <c r="T157" s="75"/>
      <c r="U157" s="75"/>
      <c r="V157" s="77"/>
      <c r="W157" s="77"/>
      <c r="X157" s="77"/>
    </row>
    <row r="158" spans="1:24" ht="21" customHeight="1">
      <c r="A158" s="79"/>
      <c r="B158" s="79"/>
      <c r="C158" s="80"/>
      <c r="D158" s="80"/>
      <c r="E158" s="80"/>
      <c r="F158" s="80"/>
      <c r="G158" s="80"/>
      <c r="H158" s="80"/>
      <c r="I158" s="80"/>
      <c r="J158" s="80"/>
      <c r="K158" s="80"/>
      <c r="L158" s="80"/>
      <c r="M158" s="80"/>
      <c r="N158" s="80" t="str">
        <f>IF(INDEX(Tabelle2!$D$4:$D$250,MATCH(A157,Tabelle2!$B$4:$B$250,0)+1,1)=0,"",INDEX(Tabelle2!$D$4:$D$250,MATCH(A157,Tabelle2!$B$4:$B$250,0)+1,1))</f>
        <v/>
      </c>
      <c r="O158" s="80"/>
      <c r="P158" s="80"/>
      <c r="Q158" s="80"/>
      <c r="R158" s="80"/>
      <c r="S158" s="80"/>
      <c r="T158" s="80"/>
      <c r="U158" s="80"/>
      <c r="V158" s="78"/>
      <c r="W158" s="78"/>
      <c r="X158" s="78"/>
    </row>
    <row r="159" spans="1:24" ht="30" customHeight="1">
      <c r="A159" s="76" t="s">
        <v>640</v>
      </c>
      <c r="B159" s="76"/>
      <c r="C159" s="75" t="str">
        <f>VLOOKUP(A159,Tabelle2!$B$4:$D$250,2,FALSE)</f>
        <v>System zur Überwachung der Fahrerverfügbarkeit (bei automatisierten Fahrzeugen)</v>
      </c>
      <c r="D159" s="75"/>
      <c r="E159" s="75"/>
      <c r="F159" s="75"/>
      <c r="G159" s="75"/>
      <c r="H159" s="75"/>
      <c r="I159" s="75"/>
      <c r="J159" s="75"/>
      <c r="K159" s="75"/>
      <c r="L159" s="75"/>
      <c r="M159" s="75"/>
      <c r="N159" s="75" t="str">
        <f>VLOOKUP(A159,Tabelle2!$B$4:$D$250,3,FALSE)</f>
        <v>Verordnung (EU) 2019/2144</v>
      </c>
      <c r="O159" s="75"/>
      <c r="P159" s="75"/>
      <c r="Q159" s="75"/>
      <c r="R159" s="75"/>
      <c r="S159" s="75"/>
      <c r="T159" s="75"/>
      <c r="U159" s="75"/>
      <c r="V159" s="77"/>
      <c r="W159" s="77"/>
      <c r="X159" s="77"/>
    </row>
    <row r="160" spans="1:24" ht="21" customHeight="1">
      <c r="A160" s="79"/>
      <c r="B160" s="79"/>
      <c r="C160" s="80"/>
      <c r="D160" s="80"/>
      <c r="E160" s="80"/>
      <c r="F160" s="80"/>
      <c r="G160" s="80"/>
      <c r="H160" s="80"/>
      <c r="I160" s="80"/>
      <c r="J160" s="80"/>
      <c r="K160" s="80"/>
      <c r="L160" s="80"/>
      <c r="M160" s="80"/>
      <c r="N160" s="80" t="str">
        <f>IF(INDEX(Tabelle2!$D$4:$D$250,MATCH(A159,Tabelle2!$B$4:$B$250,0)+1,1)=0,"",INDEX(Tabelle2!$D$4:$D$250,MATCH(A159,Tabelle2!$B$4:$B$250,0)+1,1))</f>
        <v>UN-Regelung  Nr.  157</v>
      </c>
      <c r="O160" s="80"/>
      <c r="P160" s="80"/>
      <c r="Q160" s="80"/>
      <c r="R160" s="80"/>
      <c r="S160" s="80"/>
      <c r="T160" s="80"/>
      <c r="U160" s="80"/>
      <c r="V160" s="78"/>
      <c r="W160" s="78"/>
      <c r="X160" s="78"/>
    </row>
    <row r="161" spans="1:24" ht="21" customHeight="1">
      <c r="A161" s="76" t="s">
        <v>642</v>
      </c>
      <c r="B161" s="76"/>
      <c r="C161" s="75" t="str">
        <f>VLOOKUP(A161,Tabelle2!$B$4:$D$250,2,FALSE)</f>
        <v>Ereignisdatenspeicher</v>
      </c>
      <c r="D161" s="75"/>
      <c r="E161" s="75"/>
      <c r="F161" s="75"/>
      <c r="G161" s="75"/>
      <c r="H161" s="75"/>
      <c r="I161" s="75"/>
      <c r="J161" s="75"/>
      <c r="K161" s="75"/>
      <c r="L161" s="75"/>
      <c r="M161" s="75"/>
      <c r="N161" s="75" t="str">
        <f>VLOOKUP(A161,Tabelle2!$B$4:$D$250,3,FALSE)</f>
        <v>Verordnung (EU) 2019/2144</v>
      </c>
      <c r="O161" s="75"/>
      <c r="P161" s="75"/>
      <c r="Q161" s="75"/>
      <c r="R161" s="75"/>
      <c r="S161" s="75"/>
      <c r="T161" s="75"/>
      <c r="U161" s="75"/>
      <c r="V161" s="77"/>
      <c r="W161" s="77"/>
      <c r="X161" s="77"/>
    </row>
    <row r="162" spans="1:24" ht="47.25" customHeight="1">
      <c r="A162" s="79"/>
      <c r="B162" s="79"/>
      <c r="C162" s="80"/>
      <c r="D162" s="80"/>
      <c r="E162" s="80"/>
      <c r="F162" s="80"/>
      <c r="G162" s="80"/>
      <c r="H162" s="80"/>
      <c r="I162" s="80"/>
      <c r="J162" s="80"/>
      <c r="K162" s="80"/>
      <c r="L162" s="80"/>
      <c r="M162" s="80"/>
      <c r="N162" s="80" t="str">
        <f>IF(INDEX(Tabelle2!$D$4:$D$250,MATCH(A161,Tabelle2!$B$4:$B$250,0)+1,1)=0,"",INDEX(Tabelle2!$D$4:$D$250,MATCH(A161,Tabelle2!$B$4:$B$250,0)+1,1))</f>
        <v>Delegierte    Verordnung    (EU) 2022/545  der  Kommission (10) 
UN-Regelung  Nr.  160, ÄS 01</v>
      </c>
      <c r="O162" s="80"/>
      <c r="P162" s="80"/>
      <c r="Q162" s="80"/>
      <c r="R162" s="80"/>
      <c r="S162" s="80"/>
      <c r="T162" s="80"/>
      <c r="U162" s="80"/>
      <c r="V162" s="78"/>
      <c r="W162" s="78"/>
      <c r="X162" s="78"/>
    </row>
    <row r="163" spans="1:24" ht="29.25" customHeight="1">
      <c r="A163" s="76" t="s">
        <v>644</v>
      </c>
      <c r="B163" s="76"/>
      <c r="C163" s="75" t="str">
        <f>VLOOKUP(A163,Tabelle2!$B$4:$D$250,2,FALSE)</f>
        <v>Die Kontrolle des Fahrers über das Fahrzeug übernehmende Systeme (bei automatisierten Fahrzeugen)</v>
      </c>
      <c r="D163" s="75"/>
      <c r="E163" s="75"/>
      <c r="F163" s="75"/>
      <c r="G163" s="75"/>
      <c r="H163" s="75"/>
      <c r="I163" s="75"/>
      <c r="J163" s="75"/>
      <c r="K163" s="75"/>
      <c r="L163" s="75"/>
      <c r="M163" s="75"/>
      <c r="N163" s="75" t="str">
        <f>VLOOKUP(A163,Tabelle2!$B$4:$D$250,3,FALSE)</f>
        <v>Verordnung (EU) 2019/2144</v>
      </c>
      <c r="O163" s="75"/>
      <c r="P163" s="75"/>
      <c r="Q163" s="75"/>
      <c r="R163" s="75"/>
      <c r="S163" s="75"/>
      <c r="T163" s="75"/>
      <c r="U163" s="75"/>
      <c r="V163" s="77"/>
      <c r="W163" s="77"/>
      <c r="X163" s="77"/>
    </row>
    <row r="164" spans="1:24" ht="21" customHeight="1">
      <c r="A164" s="79"/>
      <c r="B164" s="79"/>
      <c r="C164" s="80"/>
      <c r="D164" s="80"/>
      <c r="E164" s="80"/>
      <c r="F164" s="80"/>
      <c r="G164" s="80"/>
      <c r="H164" s="80"/>
      <c r="I164" s="80"/>
      <c r="J164" s="80"/>
      <c r="K164" s="80"/>
      <c r="L164" s="80"/>
      <c r="M164" s="80"/>
      <c r="N164" s="80" t="str">
        <f>IF(INDEX(Tabelle2!$D$4:$D$250,MATCH(A163,Tabelle2!$B$4:$B$250,0)+1,1)=0,"",INDEX(Tabelle2!$D$4:$D$250,MATCH(A163,Tabelle2!$B$4:$B$250,0)+1,1))</f>
        <v>UN-Regelung  Nr.  157</v>
      </c>
      <c r="O164" s="80"/>
      <c r="P164" s="80"/>
      <c r="Q164" s="80"/>
      <c r="R164" s="80"/>
      <c r="S164" s="80"/>
      <c r="T164" s="80"/>
      <c r="U164" s="80"/>
      <c r="V164" s="78"/>
      <c r="W164" s="78"/>
      <c r="X164" s="78"/>
    </row>
    <row r="165" spans="1:24" ht="27.75" customHeight="1">
      <c r="A165" s="76" t="s">
        <v>646</v>
      </c>
      <c r="B165" s="76"/>
      <c r="C165" s="75" t="str">
        <f>VLOOKUP(A165,Tabelle2!$B$4:$D$250,2,FALSE)</f>
        <v>Dem Fahrzeug Informationen zu seinem Zustand und seiner Umgebung liefernde Systeme (bei automatisierten Fahrzeugen)</v>
      </c>
      <c r="D165" s="75"/>
      <c r="E165" s="75"/>
      <c r="F165" s="75"/>
      <c r="G165" s="75"/>
      <c r="H165" s="75"/>
      <c r="I165" s="75"/>
      <c r="J165" s="75"/>
      <c r="K165" s="75"/>
      <c r="L165" s="75"/>
      <c r="M165" s="75"/>
      <c r="N165" s="75" t="str">
        <f>VLOOKUP(A165,Tabelle2!$B$4:$D$250,3,FALSE)</f>
        <v>Verordnung (EU) 2019/2144</v>
      </c>
      <c r="O165" s="75"/>
      <c r="P165" s="75"/>
      <c r="Q165" s="75"/>
      <c r="R165" s="75"/>
      <c r="S165" s="75"/>
      <c r="T165" s="75"/>
      <c r="U165" s="75"/>
      <c r="V165" s="77"/>
      <c r="W165" s="77"/>
      <c r="X165" s="77"/>
    </row>
    <row r="166" spans="1:24" ht="21" customHeight="1">
      <c r="A166" s="79"/>
      <c r="B166" s="79"/>
      <c r="C166" s="80"/>
      <c r="D166" s="80"/>
      <c r="E166" s="80"/>
      <c r="F166" s="80"/>
      <c r="G166" s="80"/>
      <c r="H166" s="80"/>
      <c r="I166" s="80"/>
      <c r="J166" s="80"/>
      <c r="K166" s="80"/>
      <c r="L166" s="80"/>
      <c r="M166" s="80"/>
      <c r="N166" s="80" t="str">
        <f>IF(INDEX(Tabelle2!$D$4:$D$250,MATCH(A165,Tabelle2!$B$4:$B$250,0)+1,1)=0,"",INDEX(Tabelle2!$D$4:$D$250,MATCH(A165,Tabelle2!$B$4:$B$250,0)+1,1))</f>
        <v>UN-Regelung  Nr.  157</v>
      </c>
      <c r="O166" s="80"/>
      <c r="P166" s="80"/>
      <c r="Q166" s="80"/>
      <c r="R166" s="80"/>
      <c r="S166" s="80"/>
      <c r="T166" s="80"/>
      <c r="U166" s="80"/>
      <c r="V166" s="78"/>
      <c r="W166" s="78"/>
      <c r="X166" s="78"/>
    </row>
    <row r="167" spans="1:24" ht="31.5" customHeight="1">
      <c r="A167" s="76" t="s">
        <v>650</v>
      </c>
      <c r="B167" s="76"/>
      <c r="C167" s="75" t="str">
        <f>VLOOKUP(A167,Tabelle2!$B$4:$D$250,2,FALSE)</f>
        <v>Systeme zur Weitergabe von Sicherheitsinformationen an andere Verkehrsteilnehmer (bei automatisierten Fahrzeugen)</v>
      </c>
      <c r="D167" s="75"/>
      <c r="E167" s="75"/>
      <c r="F167" s="75"/>
      <c r="G167" s="75"/>
      <c r="H167" s="75"/>
      <c r="I167" s="75"/>
      <c r="J167" s="75"/>
      <c r="K167" s="75"/>
      <c r="L167" s="75"/>
      <c r="M167" s="75"/>
      <c r="N167" s="75" t="str">
        <f>VLOOKUP(A167,Tabelle2!$B$4:$D$250,3,FALSE)</f>
        <v>Verordnung (EU) 2019/2144</v>
      </c>
      <c r="O167" s="75"/>
      <c r="P167" s="75"/>
      <c r="Q167" s="75"/>
      <c r="R167" s="75"/>
      <c r="S167" s="75"/>
      <c r="T167" s="75"/>
      <c r="U167" s="75"/>
      <c r="V167" s="77"/>
      <c r="W167" s="77"/>
      <c r="X167" s="77"/>
    </row>
    <row r="168" spans="1:24" ht="21" customHeight="1">
      <c r="A168" s="79"/>
      <c r="B168" s="79"/>
      <c r="C168" s="80"/>
      <c r="D168" s="80"/>
      <c r="E168" s="80"/>
      <c r="F168" s="80"/>
      <c r="G168" s="80"/>
      <c r="H168" s="80"/>
      <c r="I168" s="80"/>
      <c r="J168" s="80"/>
      <c r="K168" s="80"/>
      <c r="L168" s="80"/>
      <c r="M168" s="80"/>
      <c r="N168" s="80" t="str">
        <f>IF(INDEX(Tabelle2!$D$4:$D$250,MATCH(A167,Tabelle2!$B$4:$B$250,0)+1,1)=0,"",INDEX(Tabelle2!$D$4:$D$250,MATCH(A167,Tabelle2!$B$4:$B$250,0)+1,1))</f>
        <v/>
      </c>
      <c r="O168" s="80"/>
      <c r="P168" s="80"/>
      <c r="Q168" s="80"/>
      <c r="R168" s="80"/>
      <c r="S168" s="80"/>
      <c r="T168" s="80"/>
      <c r="U168" s="80"/>
      <c r="V168" s="78"/>
      <c r="W168" s="78"/>
      <c r="X168" s="78"/>
    </row>
    <row r="169" spans="1:24" ht="32.1" customHeight="1">
      <c r="A169" s="84" t="s">
        <v>652</v>
      </c>
      <c r="B169" s="85"/>
      <c r="C169" s="86" t="str">
        <f>VLOOKUP(A169,Tabelle2!$B$4:$D$250,2,FALSE)</f>
        <v>ALLGEMEINE BAUMERKMALE UND EIGENSCHAFTEN DES FAHRZEUGS</v>
      </c>
      <c r="D169" s="87"/>
      <c r="E169" s="87"/>
      <c r="F169" s="87"/>
      <c r="G169" s="87"/>
      <c r="H169" s="87"/>
      <c r="I169" s="87"/>
      <c r="J169" s="87"/>
      <c r="K169" s="87"/>
      <c r="L169" s="87"/>
      <c r="M169" s="87"/>
      <c r="N169" s="87">
        <f>VLOOKUP(A169,Tabelle2!$B$4:$D$250,3,FALSE)</f>
        <v>0</v>
      </c>
      <c r="O169" s="87"/>
      <c r="P169" s="87"/>
      <c r="Q169" s="87"/>
      <c r="R169" s="87"/>
      <c r="S169" s="87"/>
      <c r="T169" s="87"/>
      <c r="U169" s="87"/>
      <c r="V169" s="87"/>
      <c r="W169" s="87"/>
      <c r="X169" s="88"/>
    </row>
    <row r="170" spans="1:24" ht="21" customHeight="1">
      <c r="A170" s="76" t="s">
        <v>654</v>
      </c>
      <c r="B170" s="76"/>
      <c r="C170" s="75" t="str">
        <f>VLOOKUP(A170,Tabelle2!$B$4:$D$250,2,FALSE)</f>
        <v>Anbringungsstelle für das Kennzeichen</v>
      </c>
      <c r="D170" s="75"/>
      <c r="E170" s="75"/>
      <c r="F170" s="75"/>
      <c r="G170" s="75"/>
      <c r="H170" s="75"/>
      <c r="I170" s="75"/>
      <c r="J170" s="75"/>
      <c r="K170" s="75"/>
      <c r="L170" s="75"/>
      <c r="M170" s="75"/>
      <c r="N170" s="75" t="str">
        <f>VLOOKUP(A170,Tabelle2!$B$4:$D$250,3,FALSE)</f>
        <v>Verordnung (EU) 2019/2144</v>
      </c>
      <c r="O170" s="75"/>
      <c r="P170" s="75"/>
      <c r="Q170" s="75"/>
      <c r="R170" s="75"/>
      <c r="S170" s="75"/>
      <c r="T170" s="75"/>
      <c r="U170" s="75"/>
      <c r="V170" s="77"/>
      <c r="W170" s="77"/>
      <c r="X170" s="77"/>
    </row>
    <row r="171" spans="1:24" ht="21" customHeight="1">
      <c r="A171" s="79"/>
      <c r="B171" s="79"/>
      <c r="C171" s="80"/>
      <c r="D171" s="80"/>
      <c r="E171" s="80"/>
      <c r="F171" s="80"/>
      <c r="G171" s="80"/>
      <c r="H171" s="80"/>
      <c r="I171" s="80"/>
      <c r="J171" s="80"/>
      <c r="K171" s="80"/>
      <c r="L171" s="80"/>
      <c r="M171" s="80"/>
      <c r="N171" s="80" t="str">
        <f>IF(INDEX(Tabelle2!$D$4:$D$250,MATCH(A170,Tabelle2!$B$4:$B$250,0)+1,1)=0,"",INDEX(Tabelle2!$D$4:$D$250,MATCH(A170,Tabelle2!$B$4:$B$250,0)+1,1))</f>
        <v>Verordnung  (EU)  2021/535, Anhang  III</v>
      </c>
      <c r="O171" s="80"/>
      <c r="P171" s="80"/>
      <c r="Q171" s="80"/>
      <c r="R171" s="80"/>
      <c r="S171" s="80"/>
      <c r="T171" s="80"/>
      <c r="U171" s="80"/>
      <c r="V171" s="78"/>
      <c r="W171" s="78"/>
      <c r="X171" s="78"/>
    </row>
    <row r="172" spans="1:24" ht="21" customHeight="1">
      <c r="A172" s="76" t="s">
        <v>656</v>
      </c>
      <c r="B172" s="76"/>
      <c r="C172" s="75" t="str">
        <f>VLOOKUP(A172,Tabelle2!$B$4:$D$250,2,FALSE)</f>
        <v>Rückwärtsfahren</v>
      </c>
      <c r="D172" s="75"/>
      <c r="E172" s="75"/>
      <c r="F172" s="75"/>
      <c r="G172" s="75"/>
      <c r="H172" s="75"/>
      <c r="I172" s="75"/>
      <c r="J172" s="75"/>
      <c r="K172" s="75"/>
      <c r="L172" s="75"/>
      <c r="M172" s="75"/>
      <c r="N172" s="75" t="str">
        <f>VLOOKUP(A172,Tabelle2!$B$4:$D$250,3,FALSE)</f>
        <v>Verordnung (EU) 2019/2144</v>
      </c>
      <c r="O172" s="75"/>
      <c r="P172" s="75"/>
      <c r="Q172" s="75"/>
      <c r="R172" s="75"/>
      <c r="S172" s="75"/>
      <c r="T172" s="75"/>
      <c r="U172" s="75"/>
      <c r="V172" s="77"/>
      <c r="W172" s="77"/>
      <c r="X172" s="77"/>
    </row>
    <row r="173" spans="1:24" ht="21" customHeight="1">
      <c r="A173" s="79"/>
      <c r="B173" s="79"/>
      <c r="C173" s="80"/>
      <c r="D173" s="80"/>
      <c r="E173" s="80"/>
      <c r="F173" s="80"/>
      <c r="G173" s="80"/>
      <c r="H173" s="80"/>
      <c r="I173" s="80"/>
      <c r="J173" s="80"/>
      <c r="K173" s="80"/>
      <c r="L173" s="80"/>
      <c r="M173" s="80"/>
      <c r="N173" s="80" t="str">
        <f>IF(INDEX(Tabelle2!$D$4:$D$250,MATCH(A172,Tabelle2!$B$4:$B$250,0)+1,1)=0,"",INDEX(Tabelle2!$D$4:$D$250,MATCH(A172,Tabelle2!$B$4:$B$250,0)+1,1))</f>
        <v>Verordnung  (EU)  2021/535, Anhang  XI</v>
      </c>
      <c r="O173" s="80"/>
      <c r="P173" s="80"/>
      <c r="Q173" s="80"/>
      <c r="R173" s="80"/>
      <c r="S173" s="80"/>
      <c r="T173" s="80"/>
      <c r="U173" s="80"/>
      <c r="V173" s="78"/>
      <c r="W173" s="78"/>
      <c r="X173" s="78"/>
    </row>
    <row r="174" spans="1:24" ht="21" customHeight="1">
      <c r="A174" s="76" t="s">
        <v>658</v>
      </c>
      <c r="B174" s="76"/>
      <c r="C174" s="75" t="str">
        <f>VLOOKUP(A174,Tabelle2!$B$4:$D$250,2,FALSE)</f>
        <v>Türverriegelungen und -scharniere</v>
      </c>
      <c r="D174" s="75"/>
      <c r="E174" s="75"/>
      <c r="F174" s="75"/>
      <c r="G174" s="75"/>
      <c r="H174" s="75"/>
      <c r="I174" s="75"/>
      <c r="J174" s="75"/>
      <c r="K174" s="75"/>
      <c r="L174" s="75"/>
      <c r="M174" s="75"/>
      <c r="N174" s="75" t="str">
        <f>VLOOKUP(A174,Tabelle2!$B$4:$D$250,3,FALSE)</f>
        <v>Verordnung (EU) 2019/2144</v>
      </c>
      <c r="O174" s="75"/>
      <c r="P174" s="75"/>
      <c r="Q174" s="75"/>
      <c r="R174" s="75"/>
      <c r="S174" s="75"/>
      <c r="T174" s="75"/>
      <c r="U174" s="75"/>
      <c r="V174" s="77"/>
      <c r="W174" s="77"/>
      <c r="X174" s="77"/>
    </row>
    <row r="175" spans="1:24" ht="21" customHeight="1">
      <c r="A175" s="79"/>
      <c r="B175" s="79"/>
      <c r="C175" s="80"/>
      <c r="D175" s="80"/>
      <c r="E175" s="80"/>
      <c r="F175" s="80"/>
      <c r="G175" s="80"/>
      <c r="H175" s="80"/>
      <c r="I175" s="80"/>
      <c r="J175" s="80"/>
      <c r="K175" s="80"/>
      <c r="L175" s="80"/>
      <c r="M175" s="80"/>
      <c r="N175" s="80" t="str">
        <f>IF(INDEX(Tabelle2!$D$4:$D$250,MATCH(A174,Tabelle2!$B$4:$B$250,0)+1,1)=0,"",INDEX(Tabelle2!$D$4:$D$250,MATCH(A174,Tabelle2!$B$4:$B$250,0)+1,1))</f>
        <v>UN-Regelung  Nr.  11, ÄS 04</v>
      </c>
      <c r="O175" s="80"/>
      <c r="P175" s="80"/>
      <c r="Q175" s="80"/>
      <c r="R175" s="80"/>
      <c r="S175" s="80"/>
      <c r="T175" s="80"/>
      <c r="U175" s="80"/>
      <c r="V175" s="78"/>
      <c r="W175" s="78"/>
      <c r="X175" s="78"/>
    </row>
    <row r="176" spans="1:24" ht="21" customHeight="1">
      <c r="A176" s="76" t="s">
        <v>660</v>
      </c>
      <c r="B176" s="76"/>
      <c r="C176" s="75" t="str">
        <f>VLOOKUP(A176,Tabelle2!$B$4:$D$250,2,FALSE)</f>
        <v>Einstiegsstufen, Haltegriffe und Trittbretter</v>
      </c>
      <c r="D176" s="75"/>
      <c r="E176" s="75"/>
      <c r="F176" s="75"/>
      <c r="G176" s="75"/>
      <c r="H176" s="75"/>
      <c r="I176" s="75"/>
      <c r="J176" s="75"/>
      <c r="K176" s="75"/>
      <c r="L176" s="75"/>
      <c r="M176" s="75"/>
      <c r="N176" s="75" t="str">
        <f>VLOOKUP(A176,Tabelle2!$B$4:$D$250,3,FALSE)</f>
        <v>Verordnung (EU) 2019/2144</v>
      </c>
      <c r="O176" s="75"/>
      <c r="P176" s="75"/>
      <c r="Q176" s="75"/>
      <c r="R176" s="75"/>
      <c r="S176" s="75"/>
      <c r="T176" s="75"/>
      <c r="U176" s="75"/>
      <c r="V176" s="77"/>
      <c r="W176" s="77"/>
      <c r="X176" s="77"/>
    </row>
    <row r="177" spans="1:24" ht="21" customHeight="1">
      <c r="A177" s="79"/>
      <c r="B177" s="79"/>
      <c r="C177" s="80"/>
      <c r="D177" s="80"/>
      <c r="E177" s="80"/>
      <c r="F177" s="80"/>
      <c r="G177" s="80"/>
      <c r="H177" s="80"/>
      <c r="I177" s="80"/>
      <c r="J177" s="80"/>
      <c r="K177" s="80"/>
      <c r="L177" s="80"/>
      <c r="M177" s="80"/>
      <c r="N177" s="80" t="str">
        <f>IF(INDEX(Tabelle2!$D$4:$D$250,MATCH(A176,Tabelle2!$B$4:$B$250,0)+1,1)=0,"",INDEX(Tabelle2!$D$4:$D$250,MATCH(A176,Tabelle2!$B$4:$B$250,0)+1,1))</f>
        <v>Verordnung  (EU)  2021/535, Anhang  X</v>
      </c>
      <c r="O177" s="80"/>
      <c r="P177" s="80"/>
      <c r="Q177" s="80"/>
      <c r="R177" s="80"/>
      <c r="S177" s="80"/>
      <c r="T177" s="80"/>
      <c r="U177" s="80"/>
      <c r="V177" s="78"/>
      <c r="W177" s="78"/>
      <c r="X177" s="78"/>
    </row>
    <row r="178" spans="1:24" ht="27.75" customHeight="1">
      <c r="A178" s="76" t="s">
        <v>663</v>
      </c>
      <c r="B178" s="76"/>
      <c r="C178" s="75" t="str">
        <f>VLOOKUP(A178,Tabelle2!$B$4:$D$250,2,FALSE)</f>
        <v>Vorstehende Außenkanten an Führerhäusern von Nutzfahrzeugen</v>
      </c>
      <c r="D178" s="75"/>
      <c r="E178" s="75"/>
      <c r="F178" s="75"/>
      <c r="G178" s="75"/>
      <c r="H178" s="75"/>
      <c r="I178" s="75"/>
      <c r="J178" s="75"/>
      <c r="K178" s="75"/>
      <c r="L178" s="75"/>
      <c r="M178" s="75"/>
      <c r="N178" s="75" t="str">
        <f>VLOOKUP(A178,Tabelle2!$B$4:$D$250,3,FALSE)</f>
        <v>Verordnung (EU) 2019/2144</v>
      </c>
      <c r="O178" s="75"/>
      <c r="P178" s="75"/>
      <c r="Q178" s="75"/>
      <c r="R178" s="75"/>
      <c r="S178" s="75"/>
      <c r="T178" s="75"/>
      <c r="U178" s="75"/>
      <c r="V178" s="77"/>
      <c r="W178" s="77"/>
      <c r="X178" s="77"/>
    </row>
    <row r="179" spans="1:24" ht="21" customHeight="1">
      <c r="A179" s="79"/>
      <c r="B179" s="79"/>
      <c r="C179" s="80"/>
      <c r="D179" s="80"/>
      <c r="E179" s="80"/>
      <c r="F179" s="80"/>
      <c r="G179" s="80"/>
      <c r="H179" s="80"/>
      <c r="I179" s="80"/>
      <c r="J179" s="80"/>
      <c r="K179" s="80"/>
      <c r="L179" s="80"/>
      <c r="M179" s="80"/>
      <c r="N179" s="80" t="str">
        <f>IF(INDEX(Tabelle2!$D$4:$D$250,MATCH(A178,Tabelle2!$B$4:$B$250,0)+1,1)=0,"",INDEX(Tabelle2!$D$4:$D$250,MATCH(A178,Tabelle2!$B$4:$B$250,0)+1,1))</f>
        <v>UN-Regelung  Nr.  61</v>
      </c>
      <c r="O179" s="80"/>
      <c r="P179" s="80"/>
      <c r="Q179" s="80"/>
      <c r="R179" s="80"/>
      <c r="S179" s="80"/>
      <c r="T179" s="80"/>
      <c r="U179" s="80"/>
      <c r="V179" s="78"/>
      <c r="W179" s="78"/>
      <c r="X179" s="78"/>
    </row>
    <row r="180" spans="1:24" ht="30" customHeight="1">
      <c r="A180" s="76" t="s">
        <v>665</v>
      </c>
      <c r="B180" s="76"/>
      <c r="C180" s="75" t="str">
        <f>VLOOKUP(A180,Tabelle2!$B$4:$D$250,2,FALSE)</f>
        <v>Gesetzlich vorgeschriebenes Fabrikschild und Fahrzeug-Identifizierungsnummer</v>
      </c>
      <c r="D180" s="75"/>
      <c r="E180" s="75"/>
      <c r="F180" s="75"/>
      <c r="G180" s="75"/>
      <c r="H180" s="75"/>
      <c r="I180" s="75"/>
      <c r="J180" s="75"/>
      <c r="K180" s="75"/>
      <c r="L180" s="75"/>
      <c r="M180" s="75"/>
      <c r="N180" s="75" t="str">
        <f>VLOOKUP(A180,Tabelle2!$B$4:$D$250,3,FALSE)</f>
        <v>Verordnung (EU) 2019/2144</v>
      </c>
      <c r="O180" s="75"/>
      <c r="P180" s="75"/>
      <c r="Q180" s="75"/>
      <c r="R180" s="75"/>
      <c r="S180" s="75"/>
      <c r="T180" s="75"/>
      <c r="U180" s="75"/>
      <c r="V180" s="77"/>
      <c r="W180" s="77"/>
      <c r="X180" s="77"/>
    </row>
    <row r="181" spans="1:24" ht="21" customHeight="1">
      <c r="A181" s="79"/>
      <c r="B181" s="79"/>
      <c r="C181" s="80"/>
      <c r="D181" s="80"/>
      <c r="E181" s="80"/>
      <c r="F181" s="80"/>
      <c r="G181" s="80"/>
      <c r="H181" s="80"/>
      <c r="I181" s="80"/>
      <c r="J181" s="80"/>
      <c r="K181" s="80"/>
      <c r="L181" s="80"/>
      <c r="M181" s="80"/>
      <c r="N181" s="80" t="str">
        <f>IF(INDEX(Tabelle2!$D$4:$D$250,MATCH(A180,Tabelle2!$B$4:$B$250,0)+1,1)=0,"",INDEX(Tabelle2!$D$4:$D$250,MATCH(A180,Tabelle2!$B$4:$B$250,0)+1,1))</f>
        <v>Verordnung  (EU)  2021/535, Anhang  II</v>
      </c>
      <c r="O181" s="80"/>
      <c r="P181" s="80"/>
      <c r="Q181" s="80"/>
      <c r="R181" s="80"/>
      <c r="S181" s="80"/>
      <c r="T181" s="80"/>
      <c r="U181" s="80"/>
      <c r="V181" s="78"/>
      <c r="W181" s="78"/>
      <c r="X181" s="78"/>
    </row>
    <row r="182" spans="1:24" ht="21" customHeight="1">
      <c r="A182" s="76" t="s">
        <v>667</v>
      </c>
      <c r="B182" s="76"/>
      <c r="C182" s="75" t="str">
        <f>VLOOKUP(A182,Tabelle2!$B$4:$D$250,2,FALSE)</f>
        <v>Abschleppeinrichtungen</v>
      </c>
      <c r="D182" s="75"/>
      <c r="E182" s="75"/>
      <c r="F182" s="75"/>
      <c r="G182" s="75"/>
      <c r="H182" s="75"/>
      <c r="I182" s="75"/>
      <c r="J182" s="75"/>
      <c r="K182" s="75"/>
      <c r="L182" s="75"/>
      <c r="M182" s="75"/>
      <c r="N182" s="75" t="str">
        <f>VLOOKUP(A182,Tabelle2!$B$4:$D$250,3,FALSE)</f>
        <v>Verordnung (EU) 2019/2144</v>
      </c>
      <c r="O182" s="75"/>
      <c r="P182" s="75"/>
      <c r="Q182" s="75"/>
      <c r="R182" s="75"/>
      <c r="S182" s="75"/>
      <c r="T182" s="75"/>
      <c r="U182" s="75"/>
      <c r="V182" s="77"/>
      <c r="W182" s="77"/>
      <c r="X182" s="77"/>
    </row>
    <row r="183" spans="1:24" ht="21" customHeight="1">
      <c r="A183" s="79"/>
      <c r="B183" s="79"/>
      <c r="C183" s="80"/>
      <c r="D183" s="80"/>
      <c r="E183" s="80"/>
      <c r="F183" s="80"/>
      <c r="G183" s="80"/>
      <c r="H183" s="80"/>
      <c r="I183" s="80"/>
      <c r="J183" s="80"/>
      <c r="K183" s="80"/>
      <c r="L183" s="80"/>
      <c r="M183" s="80"/>
      <c r="N183" s="80" t="str">
        <f>IF(INDEX(Tabelle2!$D$4:$D$250,MATCH(A182,Tabelle2!$B$4:$B$250,0)+1,1)=0,"",INDEX(Tabelle2!$D$4:$D$250,MATCH(A182,Tabelle2!$B$4:$B$250,0)+1,1))</f>
        <v>Verordnung  (EU)  2021/535, Anhang  VII</v>
      </c>
      <c r="O183" s="80"/>
      <c r="P183" s="80"/>
      <c r="Q183" s="80"/>
      <c r="R183" s="80"/>
      <c r="S183" s="80"/>
      <c r="T183" s="80"/>
      <c r="U183" s="80"/>
      <c r="V183" s="78"/>
      <c r="W183" s="78"/>
      <c r="X183" s="78"/>
    </row>
    <row r="184" spans="1:24" ht="21" customHeight="1">
      <c r="A184" s="76" t="s">
        <v>670</v>
      </c>
      <c r="B184" s="76"/>
      <c r="C184" s="75" t="str">
        <f>VLOOKUP(A184,Tabelle2!$B$4:$D$250,2,FALSE)</f>
        <v>Spritzschutzsysteme</v>
      </c>
      <c r="D184" s="75"/>
      <c r="E184" s="75"/>
      <c r="F184" s="75"/>
      <c r="G184" s="75"/>
      <c r="H184" s="75"/>
      <c r="I184" s="75"/>
      <c r="J184" s="75"/>
      <c r="K184" s="75"/>
      <c r="L184" s="75"/>
      <c r="M184" s="75"/>
      <c r="N184" s="75" t="str">
        <f>VLOOKUP(A184,Tabelle2!$B$4:$D$250,3,FALSE)</f>
        <v>Verordnung (EU) 2019/2144</v>
      </c>
      <c r="O184" s="75"/>
      <c r="P184" s="75"/>
      <c r="Q184" s="75"/>
      <c r="R184" s="75"/>
      <c r="S184" s="75"/>
      <c r="T184" s="75"/>
      <c r="U184" s="75"/>
      <c r="V184" s="77"/>
      <c r="W184" s="77"/>
      <c r="X184" s="77"/>
    </row>
    <row r="185" spans="1:24" ht="21" customHeight="1">
      <c r="A185" s="79"/>
      <c r="B185" s="79"/>
      <c r="C185" s="80"/>
      <c r="D185" s="80"/>
      <c r="E185" s="80"/>
      <c r="F185" s="80"/>
      <c r="G185" s="80"/>
      <c r="H185" s="80"/>
      <c r="I185" s="80"/>
      <c r="J185" s="80"/>
      <c r="K185" s="80"/>
      <c r="L185" s="80"/>
      <c r="M185" s="80"/>
      <c r="N185" s="80" t="str">
        <f>IF(INDEX(Tabelle2!$D$4:$D$250,MATCH(A184,Tabelle2!$B$4:$B$250,0)+1,1)=0,"",INDEX(Tabelle2!$D$4:$D$250,MATCH(A184,Tabelle2!$B$4:$B$250,0)+1,1))</f>
        <v>Verordnung  (EU)  2021/535, Anhang  VIII</v>
      </c>
      <c r="O185" s="80"/>
      <c r="P185" s="80"/>
      <c r="Q185" s="80"/>
      <c r="R185" s="80"/>
      <c r="S185" s="80"/>
      <c r="T185" s="80"/>
      <c r="U185" s="80"/>
      <c r="V185" s="78"/>
      <c r="W185" s="78"/>
      <c r="X185" s="78"/>
    </row>
    <row r="186" spans="1:24" ht="21" customHeight="1">
      <c r="A186" s="76" t="s">
        <v>671</v>
      </c>
      <c r="B186" s="76"/>
      <c r="C186" s="75" t="str">
        <f>VLOOKUP(A186,Tabelle2!$B$4:$D$250,2,FALSE)</f>
        <v>Massen und Abmessungen</v>
      </c>
      <c r="D186" s="75"/>
      <c r="E186" s="75"/>
      <c r="F186" s="75"/>
      <c r="G186" s="75"/>
      <c r="H186" s="75"/>
      <c r="I186" s="75"/>
      <c r="J186" s="75"/>
      <c r="K186" s="75"/>
      <c r="L186" s="75"/>
      <c r="M186" s="75"/>
      <c r="N186" s="75" t="str">
        <f>VLOOKUP(A186,Tabelle2!$B$4:$D$250,3,FALSE)</f>
        <v>Verordnung (EU) 2019/2144</v>
      </c>
      <c r="O186" s="75"/>
      <c r="P186" s="75"/>
      <c r="Q186" s="75"/>
      <c r="R186" s="75"/>
      <c r="S186" s="75"/>
      <c r="T186" s="75"/>
      <c r="U186" s="75"/>
      <c r="V186" s="77"/>
      <c r="W186" s="77"/>
      <c r="X186" s="77"/>
    </row>
    <row r="187" spans="1:24" ht="21" customHeight="1">
      <c r="A187" s="79"/>
      <c r="B187" s="79"/>
      <c r="C187" s="80"/>
      <c r="D187" s="80"/>
      <c r="E187" s="80"/>
      <c r="F187" s="80"/>
      <c r="G187" s="80"/>
      <c r="H187" s="80"/>
      <c r="I187" s="80"/>
      <c r="J187" s="80"/>
      <c r="K187" s="80"/>
      <c r="L187" s="80"/>
      <c r="M187" s="80"/>
      <c r="N187" s="80" t="str">
        <f>IF(INDEX(Tabelle2!$D$4:$D$250,MATCH(A186,Tabelle2!$B$4:$B$250,0)+1,1)=0,"",INDEX(Tabelle2!$D$4:$D$250,MATCH(A186,Tabelle2!$B$4:$B$250,0)+1,1))</f>
        <v>Verordnung  (EU)  2021/535, Anhang  XIII</v>
      </c>
      <c r="O187" s="80"/>
      <c r="P187" s="80"/>
      <c r="Q187" s="80"/>
      <c r="R187" s="80"/>
      <c r="S187" s="80"/>
      <c r="T187" s="80"/>
      <c r="U187" s="80"/>
      <c r="V187" s="78"/>
      <c r="W187" s="78"/>
      <c r="X187" s="78"/>
    </row>
    <row r="188" spans="1:24" ht="21" customHeight="1">
      <c r="A188" s="76" t="s">
        <v>672</v>
      </c>
      <c r="B188" s="76"/>
      <c r="C188" s="75" t="str">
        <f>VLOOKUP(A188,Tabelle2!$B$4:$D$250,2,FALSE)</f>
        <v>Mechanische Verbindungseinrichtungen</v>
      </c>
      <c r="D188" s="75"/>
      <c r="E188" s="75"/>
      <c r="F188" s="75"/>
      <c r="G188" s="75"/>
      <c r="H188" s="75"/>
      <c r="I188" s="75"/>
      <c r="J188" s="75"/>
      <c r="K188" s="75"/>
      <c r="L188" s="75"/>
      <c r="M188" s="75"/>
      <c r="N188" s="75" t="str">
        <f>VLOOKUP(A188,Tabelle2!$B$4:$D$250,3,FALSE)</f>
        <v>Verordnung (EU) 2019/2144</v>
      </c>
      <c r="O188" s="75"/>
      <c r="P188" s="75"/>
      <c r="Q188" s="75"/>
      <c r="R188" s="75"/>
      <c r="S188" s="75"/>
      <c r="T188" s="75"/>
      <c r="U188" s="75"/>
      <c r="V188" s="77"/>
      <c r="W188" s="77"/>
      <c r="X188" s="77"/>
    </row>
    <row r="189" spans="1:24" ht="30.75" customHeight="1">
      <c r="A189" s="79"/>
      <c r="B189" s="79"/>
      <c r="C189" s="80"/>
      <c r="D189" s="80"/>
      <c r="E189" s="80"/>
      <c r="F189" s="80"/>
      <c r="G189" s="80"/>
      <c r="H189" s="80"/>
      <c r="I189" s="80"/>
      <c r="J189" s="80"/>
      <c r="K189" s="80"/>
      <c r="L189" s="80"/>
      <c r="M189" s="80"/>
      <c r="N189" s="80" t="str">
        <f>IF(INDEX(Tabelle2!$D$4:$D$250,MATCH(A188,Tabelle2!$B$4:$B$250,0)+1,1)=0,"",INDEX(Tabelle2!$D$4:$D$250,MATCH(A188,Tabelle2!$B$4:$B$250,0)+1,1))</f>
        <v>UN-Regelung  Nr.  55, ÄS 01
UN-Regelung  Nr.  102</v>
      </c>
      <c r="O189" s="80"/>
      <c r="P189" s="80"/>
      <c r="Q189" s="80"/>
      <c r="R189" s="80"/>
      <c r="S189" s="80"/>
      <c r="T189" s="80"/>
      <c r="U189" s="80"/>
      <c r="V189" s="78"/>
      <c r="W189" s="78"/>
      <c r="X189" s="78"/>
    </row>
    <row r="190" spans="1:24" ht="21" customHeight="1">
      <c r="A190" s="76" t="s">
        <v>674</v>
      </c>
      <c r="B190" s="76"/>
      <c r="C190" s="75" t="str">
        <f>VLOOKUP(A190,Tabelle2!$B$4:$D$250,2,FALSE)</f>
        <v>Fahrzeuge zur Beförderung gefährlicher Güter (IF)</v>
      </c>
      <c r="D190" s="75"/>
      <c r="E190" s="75"/>
      <c r="F190" s="75"/>
      <c r="G190" s="75"/>
      <c r="H190" s="75"/>
      <c r="I190" s="75"/>
      <c r="J190" s="75"/>
      <c r="K190" s="75"/>
      <c r="L190" s="75"/>
      <c r="M190" s="75"/>
      <c r="N190" s="75" t="str">
        <f>VLOOKUP(A190,Tabelle2!$B$4:$D$250,3,FALSE)</f>
        <v>Verordnung (EU) 2019/2144</v>
      </c>
      <c r="O190" s="75"/>
      <c r="P190" s="75"/>
      <c r="Q190" s="75"/>
      <c r="R190" s="75"/>
      <c r="S190" s="75"/>
      <c r="T190" s="75"/>
      <c r="U190" s="75"/>
      <c r="V190" s="77"/>
      <c r="W190" s="77"/>
      <c r="X190" s="77"/>
    </row>
    <row r="191" spans="1:24" ht="21" customHeight="1">
      <c r="A191" s="79"/>
      <c r="B191" s="79"/>
      <c r="C191" s="80"/>
      <c r="D191" s="80"/>
      <c r="E191" s="80"/>
      <c r="F191" s="80"/>
      <c r="G191" s="80"/>
      <c r="H191" s="80"/>
      <c r="I191" s="80"/>
      <c r="J191" s="80"/>
      <c r="K191" s="80"/>
      <c r="L191" s="80"/>
      <c r="M191" s="80"/>
      <c r="N191" s="80" t="str">
        <f>IF(INDEX(Tabelle2!$D$4:$D$250,MATCH(A190,Tabelle2!$B$4:$B$250,0)+1,1)=0,"",INDEX(Tabelle2!$D$4:$D$250,MATCH(A190,Tabelle2!$B$4:$B$250,0)+1,1))</f>
        <v>UN-Regelung  Nr.  105, ÄS 05</v>
      </c>
      <c r="O191" s="80"/>
      <c r="P191" s="80"/>
      <c r="Q191" s="80"/>
      <c r="R191" s="80"/>
      <c r="S191" s="80"/>
      <c r="T191" s="80"/>
      <c r="U191" s="80"/>
      <c r="V191" s="78"/>
      <c r="W191" s="78"/>
      <c r="X191" s="78"/>
    </row>
    <row r="192" spans="1:24" ht="32.1" customHeight="1">
      <c r="A192" s="84" t="s">
        <v>682</v>
      </c>
      <c r="B192" s="85"/>
      <c r="C192" s="86" t="str">
        <f>VLOOKUP(A192,Tabelle2!$B$4:$D$250,2,FALSE)</f>
        <v>UMWELTVERTRÄGLICHKEIT UND EMISSIONEN</v>
      </c>
      <c r="D192" s="87"/>
      <c r="E192" s="87"/>
      <c r="F192" s="87"/>
      <c r="G192" s="87"/>
      <c r="H192" s="87"/>
      <c r="I192" s="87"/>
      <c r="J192" s="87"/>
      <c r="K192" s="87"/>
      <c r="L192" s="87"/>
      <c r="M192" s="87"/>
      <c r="N192" s="87">
        <f>VLOOKUP(A192,Tabelle2!$B$4:$D$250,3,FALSE)</f>
        <v>0</v>
      </c>
      <c r="O192" s="87"/>
      <c r="P192" s="87"/>
      <c r="Q192" s="87"/>
      <c r="R192" s="87"/>
      <c r="S192" s="87"/>
      <c r="T192" s="87"/>
      <c r="U192" s="87"/>
      <c r="V192" s="87"/>
      <c r="W192" s="87"/>
      <c r="X192" s="88"/>
    </row>
    <row r="193" spans="1:24" ht="30" customHeight="1">
      <c r="A193" s="76" t="s">
        <v>684</v>
      </c>
      <c r="B193" s="76"/>
      <c r="C193" s="75" t="str">
        <f>VLOOKUP(A193,Tabelle2!$B$4:$D$250,2,FALSE)</f>
        <v>Geräuschpegel</v>
      </c>
      <c r="D193" s="75"/>
      <c r="E193" s="75"/>
      <c r="F193" s="75"/>
      <c r="G193" s="75"/>
      <c r="H193" s="75"/>
      <c r="I193" s="75"/>
      <c r="J193" s="75"/>
      <c r="K193" s="75"/>
      <c r="L193" s="75"/>
      <c r="M193" s="75"/>
      <c r="N193" s="75" t="str">
        <f>VLOOKUP(A193,Tabelle2!$B$4:$D$250,3,FALSE)</f>
        <v>Verordnung (EU) Nr. 540/2014</v>
      </c>
      <c r="O193" s="75"/>
      <c r="P193" s="75"/>
      <c r="Q193" s="75"/>
      <c r="R193" s="75"/>
      <c r="S193" s="75"/>
      <c r="T193" s="75"/>
      <c r="U193" s="75"/>
      <c r="V193" s="74"/>
      <c r="W193" s="74"/>
      <c r="X193" s="74"/>
    </row>
    <row r="194" spans="1:24" ht="30" customHeight="1">
      <c r="A194" s="76" t="s">
        <v>685</v>
      </c>
      <c r="B194" s="76"/>
      <c r="C194" s="75" t="str">
        <f>VLOOKUP(A194,Tabelle2!$B$4:$D$250,2,FALSE)</f>
        <v>Auspuffemissionen des Fahrzeugs im Labor</v>
      </c>
      <c r="D194" s="75"/>
      <c r="E194" s="75"/>
      <c r="F194" s="75"/>
      <c r="G194" s="75"/>
      <c r="H194" s="75"/>
      <c r="I194" s="75"/>
      <c r="J194" s="75"/>
      <c r="K194" s="75"/>
      <c r="L194" s="75"/>
      <c r="M194" s="75"/>
      <c r="N194" s="75" t="str">
        <f>VLOOKUP(A194,Tabelle2!$B$4:$D$250,3,FALSE)</f>
        <v>Verordnung (EG) Nr. 715/2007</v>
      </c>
      <c r="O194" s="75"/>
      <c r="P194" s="75"/>
      <c r="Q194" s="75"/>
      <c r="R194" s="75"/>
      <c r="S194" s="75"/>
      <c r="T194" s="75"/>
      <c r="U194" s="75"/>
      <c r="V194" s="74"/>
      <c r="W194" s="74"/>
      <c r="X194" s="74"/>
    </row>
    <row r="195" spans="1:24" ht="60" customHeight="1">
      <c r="A195" s="76" t="s">
        <v>688</v>
      </c>
      <c r="B195" s="76"/>
      <c r="C195" s="75" t="str">
        <f>VLOOKUP(A195,Tabelle2!$B$4:$D$250,2,FALSE)</f>
        <v>Bestimmung spezifischer CO2-Emissionen und des Kraftstoffverbrauchs des Fahrzeugs und Fahrzeug-On-Board-Überwachungssystem zur Messung des Kraftstoff- und/oder Stromverbrauchs</v>
      </c>
      <c r="D195" s="75"/>
      <c r="E195" s="75"/>
      <c r="F195" s="75"/>
      <c r="G195" s="75"/>
      <c r="H195" s="75"/>
      <c r="I195" s="75"/>
      <c r="J195" s="75"/>
      <c r="K195" s="75"/>
      <c r="L195" s="75"/>
      <c r="M195" s="75"/>
      <c r="N195" s="75" t="str">
        <f>VLOOKUP(A195,Tabelle2!$B$4:$D$250,3,FALSE)</f>
        <v>Verordnung (EG) Nr. 715/2007</v>
      </c>
      <c r="O195" s="75"/>
      <c r="P195" s="75"/>
      <c r="Q195" s="75"/>
      <c r="R195" s="75"/>
      <c r="S195" s="75"/>
      <c r="T195" s="75"/>
      <c r="U195" s="75"/>
      <c r="V195" s="74"/>
      <c r="W195" s="74"/>
      <c r="X195" s="74"/>
    </row>
    <row r="196" spans="1:24" ht="30" customHeight="1">
      <c r="A196" s="76" t="s">
        <v>690</v>
      </c>
      <c r="B196" s="76"/>
      <c r="C196" s="75" t="str">
        <f>VLOOKUP(A196,Tabelle2!$B$4:$D$250,2,FALSE)</f>
        <v>Auspuffemissionen des Motors im Labor</v>
      </c>
      <c r="D196" s="75"/>
      <c r="E196" s="75"/>
      <c r="F196" s="75"/>
      <c r="G196" s="75"/>
      <c r="H196" s="75"/>
      <c r="I196" s="75"/>
      <c r="J196" s="75"/>
      <c r="K196" s="75"/>
      <c r="L196" s="75"/>
      <c r="M196" s="75"/>
      <c r="N196" s="75" t="str">
        <f>VLOOKUP(A196,Tabelle2!$B$4:$D$250,3,FALSE)</f>
        <v>Verordnung (EG) Nr. 595/2009</v>
      </c>
      <c r="O196" s="75"/>
      <c r="P196" s="75"/>
      <c r="Q196" s="75"/>
      <c r="R196" s="75"/>
      <c r="S196" s="75"/>
      <c r="T196" s="75"/>
      <c r="U196" s="75"/>
      <c r="V196" s="74"/>
      <c r="W196" s="74"/>
      <c r="X196" s="74"/>
    </row>
    <row r="197" spans="1:24" ht="30" customHeight="1">
      <c r="A197" s="76" t="s">
        <v>697</v>
      </c>
      <c r="B197" s="76"/>
      <c r="C197" s="75" t="str">
        <f>VLOOKUP(A197,Tabelle2!$B$4:$D$250,2,FALSE)</f>
        <v>Auspuffemissionen auf der Straße</v>
      </c>
      <c r="D197" s="75"/>
      <c r="E197" s="75"/>
      <c r="F197" s="75"/>
      <c r="G197" s="75"/>
      <c r="H197" s="75"/>
      <c r="I197" s="75"/>
      <c r="J197" s="75"/>
      <c r="K197" s="75"/>
      <c r="L197" s="75"/>
      <c r="M197" s="75"/>
      <c r="N197" s="75" t="str">
        <f>VLOOKUP(A197,Tabelle2!$B$4:$D$250,3,FALSE)</f>
        <v>Verordnung (EG) Nr. 715/2007
Verordnung (EG) Nr. 595/2009</v>
      </c>
      <c r="O197" s="75"/>
      <c r="P197" s="75"/>
      <c r="Q197" s="75"/>
      <c r="R197" s="75"/>
      <c r="S197" s="75"/>
      <c r="T197" s="75"/>
      <c r="U197" s="75"/>
      <c r="V197" s="74"/>
      <c r="W197" s="74"/>
      <c r="X197" s="74"/>
    </row>
    <row r="198" spans="1:24" ht="30" customHeight="1">
      <c r="A198" s="76" t="s">
        <v>700</v>
      </c>
      <c r="B198" s="76"/>
      <c r="C198" s="75" t="str">
        <f>VLOOKUP(A198,Tabelle2!$B$4:$D$250,2,FALSE)</f>
        <v>Dauerhaftigkeit der Auspuffemissionen</v>
      </c>
      <c r="D198" s="75"/>
      <c r="E198" s="75"/>
      <c r="F198" s="75"/>
      <c r="G198" s="75"/>
      <c r="H198" s="75"/>
      <c r="I198" s="75"/>
      <c r="J198" s="75"/>
      <c r="K198" s="75"/>
      <c r="L198" s="75"/>
      <c r="M198" s="75"/>
      <c r="N198" s="75" t="str">
        <f>VLOOKUP(A198,Tabelle2!$B$4:$D$250,3,FALSE)</f>
        <v>Verordnung (EG) Nr. 715/2007
Verordnung (EG) Nr. 595/2009</v>
      </c>
      <c r="O198" s="75"/>
      <c r="P198" s="75"/>
      <c r="Q198" s="75"/>
      <c r="R198" s="75"/>
      <c r="S198" s="75"/>
      <c r="T198" s="75"/>
      <c r="U198" s="75"/>
      <c r="V198" s="74"/>
      <c r="W198" s="74"/>
      <c r="X198" s="74"/>
    </row>
    <row r="199" spans="1:24" ht="30" customHeight="1">
      <c r="A199" s="76" t="s">
        <v>702</v>
      </c>
      <c r="B199" s="76"/>
      <c r="C199" s="75" t="str">
        <f>VLOOKUP(A199,Tabelle2!$B$4:$D$250,2,FALSE)</f>
        <v>Kurbelgehäuseemissionen</v>
      </c>
      <c r="D199" s="75"/>
      <c r="E199" s="75"/>
      <c r="F199" s="75"/>
      <c r="G199" s="75"/>
      <c r="H199" s="75"/>
      <c r="I199" s="75"/>
      <c r="J199" s="75"/>
      <c r="K199" s="75"/>
      <c r="L199" s="75"/>
      <c r="M199" s="75"/>
      <c r="N199" s="75" t="str">
        <f>VLOOKUP(A199,Tabelle2!$B$4:$D$250,3,FALSE)</f>
        <v>Verordnung (EG) Nr. 715/2007
Verordnung (EG) Nr. 595/2009</v>
      </c>
      <c r="O199" s="75"/>
      <c r="P199" s="75"/>
      <c r="Q199" s="75"/>
      <c r="R199" s="75"/>
      <c r="S199" s="75"/>
      <c r="T199" s="75"/>
      <c r="U199" s="75"/>
      <c r="V199" s="74"/>
      <c r="W199" s="74"/>
      <c r="X199" s="74"/>
    </row>
    <row r="200" spans="1:24" ht="30" customHeight="1">
      <c r="A200" s="76" t="s">
        <v>704</v>
      </c>
      <c r="B200" s="76"/>
      <c r="C200" s="75" t="str">
        <f>VLOOKUP(A200,Tabelle2!$B$4:$D$250,2,FALSE)</f>
        <v>Verdunstungsemissionen</v>
      </c>
      <c r="D200" s="75"/>
      <c r="E200" s="75"/>
      <c r="F200" s="75"/>
      <c r="G200" s="75"/>
      <c r="H200" s="75"/>
      <c r="I200" s="75"/>
      <c r="J200" s="75"/>
      <c r="K200" s="75"/>
      <c r="L200" s="75"/>
      <c r="M200" s="75"/>
      <c r="N200" s="75" t="str">
        <f>VLOOKUP(A200,Tabelle2!$B$4:$D$250,3,FALSE)</f>
        <v>Verordnung (EG) Nr. 715/2007</v>
      </c>
      <c r="O200" s="75"/>
      <c r="P200" s="75"/>
      <c r="Q200" s="75"/>
      <c r="R200" s="75"/>
      <c r="S200" s="75"/>
      <c r="T200" s="75"/>
      <c r="U200" s="75"/>
      <c r="V200" s="74"/>
      <c r="W200" s="74"/>
      <c r="X200" s="74"/>
    </row>
    <row r="201" spans="1:24" ht="30" customHeight="1">
      <c r="A201" s="76" t="s">
        <v>706</v>
      </c>
      <c r="B201" s="76"/>
      <c r="C201" s="75" t="str">
        <f>VLOOKUP(A201,Tabelle2!$B$4:$D$250,2,FALSE)</f>
        <v>Niedertemperatur-Auspuffemissionen im Labor</v>
      </c>
      <c r="D201" s="75"/>
      <c r="E201" s="75"/>
      <c r="F201" s="75"/>
      <c r="G201" s="75"/>
      <c r="H201" s="75"/>
      <c r="I201" s="75"/>
      <c r="J201" s="75"/>
      <c r="K201" s="75"/>
      <c r="L201" s="75"/>
      <c r="M201" s="75"/>
      <c r="N201" s="75" t="str">
        <f>VLOOKUP(A201,Tabelle2!$B$4:$D$250,3,FALSE)</f>
        <v>Verordnung (EG) Nr. 715/2007</v>
      </c>
      <c r="O201" s="75"/>
      <c r="P201" s="75"/>
      <c r="Q201" s="75"/>
      <c r="R201" s="75"/>
      <c r="S201" s="75"/>
      <c r="T201" s="75"/>
      <c r="U201" s="75"/>
      <c r="V201" s="74"/>
      <c r="W201" s="74"/>
      <c r="X201" s="74"/>
    </row>
    <row r="202" spans="1:24" ht="30" customHeight="1">
      <c r="A202" s="76" t="s">
        <v>708</v>
      </c>
      <c r="B202" s="76"/>
      <c r="C202" s="75" t="str">
        <f>VLOOKUP(A202,Tabelle2!$B$4:$D$250,2,FALSE)</f>
        <v>On-Board-Diagnosesysteme</v>
      </c>
      <c r="D202" s="75"/>
      <c r="E202" s="75"/>
      <c r="F202" s="75"/>
      <c r="G202" s="75"/>
      <c r="H202" s="75"/>
      <c r="I202" s="75"/>
      <c r="J202" s="75"/>
      <c r="K202" s="75"/>
      <c r="L202" s="75"/>
      <c r="M202" s="75"/>
      <c r="N202" s="75" t="str">
        <f>VLOOKUP(A202,Tabelle2!$B$4:$D$250,3,FALSE)</f>
        <v>Verordnung (EG) Nr. 715/2007
Verordnung (EG) Nr. 595/2009</v>
      </c>
      <c r="O202" s="75"/>
      <c r="P202" s="75"/>
      <c r="Q202" s="75"/>
      <c r="R202" s="75"/>
      <c r="S202" s="75"/>
      <c r="T202" s="75"/>
      <c r="U202" s="75"/>
      <c r="V202" s="74"/>
      <c r="W202" s="74"/>
      <c r="X202" s="74"/>
    </row>
    <row r="203" spans="1:24" ht="30" customHeight="1">
      <c r="A203" s="76" t="s">
        <v>710</v>
      </c>
      <c r="B203" s="76"/>
      <c r="C203" s="75" t="str">
        <f>VLOOKUP(A203,Tabelle2!$B$4:$D$250,2,FALSE)</f>
        <v>Fehlen einer Abschalteinrichtung</v>
      </c>
      <c r="D203" s="75"/>
      <c r="E203" s="75"/>
      <c r="F203" s="75"/>
      <c r="G203" s="75"/>
      <c r="H203" s="75"/>
      <c r="I203" s="75"/>
      <c r="J203" s="75"/>
      <c r="K203" s="75"/>
      <c r="L203" s="75"/>
      <c r="M203" s="75"/>
      <c r="N203" s="75" t="str">
        <f>VLOOKUP(A203,Tabelle2!$B$4:$D$250,3,FALSE)</f>
        <v>Verordnung (EG) Nr. 715/2007
Verordnung (EG) Nr. 595/2009</v>
      </c>
      <c r="O203" s="75"/>
      <c r="P203" s="75"/>
      <c r="Q203" s="75"/>
      <c r="R203" s="75"/>
      <c r="S203" s="75"/>
      <c r="T203" s="75"/>
      <c r="U203" s="75"/>
      <c r="V203" s="74"/>
      <c r="W203" s="74"/>
      <c r="X203" s="74"/>
    </row>
    <row r="204" spans="1:24" ht="30" customHeight="1">
      <c r="A204" s="89" t="s">
        <v>712</v>
      </c>
      <c r="B204" s="89"/>
      <c r="C204" s="90" t="str">
        <f>VLOOKUP(A204,Tabelle2!$B$4:$D$250,2,FALSE)</f>
        <v>Zusätzliche Emissionsstrategien</v>
      </c>
      <c r="D204" s="90"/>
      <c r="E204" s="90"/>
      <c r="F204" s="90"/>
      <c r="G204" s="90"/>
      <c r="H204" s="90"/>
      <c r="I204" s="90"/>
      <c r="J204" s="90"/>
      <c r="K204" s="90"/>
      <c r="L204" s="90"/>
      <c r="M204" s="90"/>
      <c r="N204" s="90" t="str">
        <f>VLOOKUP(A204,Tabelle2!$B$4:$D$250,3,FALSE)</f>
        <v>Verordnung (EG) Nr. 715/2007
Verordnung (EG) Nr. 595/2009</v>
      </c>
      <c r="O204" s="90"/>
      <c r="P204" s="90"/>
      <c r="Q204" s="90"/>
      <c r="R204" s="90"/>
      <c r="S204" s="90"/>
      <c r="T204" s="90"/>
      <c r="U204" s="90"/>
      <c r="V204" s="73"/>
      <c r="W204" s="73"/>
      <c r="X204" s="73"/>
    </row>
    <row r="205" spans="1:24" ht="30" customHeight="1">
      <c r="A205" s="76" t="s">
        <v>714</v>
      </c>
      <c r="B205" s="76"/>
      <c r="C205" s="75" t="str">
        <f>VLOOKUP(A205,Tabelle2!$B$4:$D$250,2,FALSE)</f>
        <v>Vorrichtung gegen Manipulation</v>
      </c>
      <c r="D205" s="75"/>
      <c r="E205" s="75"/>
      <c r="F205" s="75"/>
      <c r="G205" s="75"/>
      <c r="H205" s="75"/>
      <c r="I205" s="75"/>
      <c r="J205" s="75"/>
      <c r="K205" s="75"/>
      <c r="L205" s="75"/>
      <c r="M205" s="75"/>
      <c r="N205" s="75" t="str">
        <f>VLOOKUP(A205,Tabelle2!$B$4:$D$250,3,FALSE)</f>
        <v>Verordnung (EG) Nr. 715/2007
Verordnung (EG) Nr. 595/2009</v>
      </c>
      <c r="O205" s="75"/>
      <c r="P205" s="75"/>
      <c r="Q205" s="75"/>
      <c r="R205" s="75"/>
      <c r="S205" s="75"/>
      <c r="T205" s="75"/>
      <c r="U205" s="75"/>
      <c r="V205" s="74"/>
      <c r="W205" s="74"/>
      <c r="X205" s="74"/>
    </row>
    <row r="206" spans="1:24" ht="30" customHeight="1">
      <c r="A206" s="76" t="s">
        <v>716</v>
      </c>
      <c r="B206" s="76"/>
      <c r="C206" s="75" t="str">
        <f>VLOOKUP(A206,Tabelle2!$B$4:$D$250,2,FALSE)</f>
        <v>Recyclingfähigkeit</v>
      </c>
      <c r="D206" s="75"/>
      <c r="E206" s="75"/>
      <c r="F206" s="75"/>
      <c r="G206" s="75"/>
      <c r="H206" s="75"/>
      <c r="I206" s="75"/>
      <c r="J206" s="75"/>
      <c r="K206" s="75"/>
      <c r="L206" s="75"/>
      <c r="M206" s="75"/>
      <c r="N206" s="75" t="str">
        <f>VLOOKUP(A206,Tabelle2!$B$4:$D$250,3,FALSE)</f>
        <v>Richtlinie 2005/64/EG</v>
      </c>
      <c r="O206" s="75"/>
      <c r="P206" s="75"/>
      <c r="Q206" s="75"/>
      <c r="R206" s="75"/>
      <c r="S206" s="75"/>
      <c r="T206" s="75"/>
      <c r="U206" s="75"/>
      <c r="V206" s="74"/>
      <c r="W206" s="74"/>
      <c r="X206" s="74"/>
    </row>
    <row r="207" spans="1:24" ht="30" customHeight="1">
      <c r="A207" s="76" t="s">
        <v>717</v>
      </c>
      <c r="B207" s="76"/>
      <c r="C207" s="75" t="str">
        <f>VLOOKUP(A207,Tabelle2!$B$4:$D$250,2,FALSE)</f>
        <v>Klimaanlagen</v>
      </c>
      <c r="D207" s="75"/>
      <c r="E207" s="75"/>
      <c r="F207" s="75"/>
      <c r="G207" s="75"/>
      <c r="H207" s="75"/>
      <c r="I207" s="75"/>
      <c r="J207" s="75"/>
      <c r="K207" s="75"/>
      <c r="L207" s="75"/>
      <c r="M207" s="75"/>
      <c r="N207" s="75" t="str">
        <f>VLOOKUP(A207,Tabelle2!$B$4:$D$250,3,FALSE)</f>
        <v>Richtlinie 2006/40/EG</v>
      </c>
      <c r="O207" s="75"/>
      <c r="P207" s="75"/>
      <c r="Q207" s="75"/>
      <c r="R207" s="75"/>
      <c r="S207" s="75"/>
      <c r="T207" s="75"/>
      <c r="U207" s="75"/>
      <c r="V207" s="74"/>
      <c r="W207" s="74"/>
      <c r="X207" s="74"/>
    </row>
    <row r="208" spans="1:24" ht="32.1" customHeight="1">
      <c r="A208" s="84" t="s">
        <v>718</v>
      </c>
      <c r="B208" s="85"/>
      <c r="C208" s="86" t="str">
        <f>VLOOKUP(A208,Tabelle2!$B$4:$D$250,2,FALSE)</f>
        <v>ZUGANG ZU FAHRZEUGINFORMATIONEN UND SOFTWARE AKTUALISIERUNGEN</v>
      </c>
      <c r="D208" s="87"/>
      <c r="E208" s="87"/>
      <c r="F208" s="87"/>
      <c r="G208" s="87"/>
      <c r="H208" s="87"/>
      <c r="I208" s="87"/>
      <c r="J208" s="87"/>
      <c r="K208" s="87"/>
      <c r="L208" s="87"/>
      <c r="M208" s="87"/>
      <c r="N208" s="87"/>
      <c r="O208" s="87"/>
      <c r="P208" s="87"/>
      <c r="Q208" s="87"/>
      <c r="R208" s="87"/>
      <c r="S208" s="87"/>
      <c r="T208" s="87"/>
      <c r="U208" s="87"/>
      <c r="V208" s="87"/>
      <c r="W208" s="87"/>
      <c r="X208" s="88"/>
    </row>
    <row r="209" spans="1:24" ht="30" customHeight="1">
      <c r="A209" s="76" t="s">
        <v>720</v>
      </c>
      <c r="B209" s="76"/>
      <c r="C209" s="75" t="str">
        <f>VLOOKUP(A209,Tabelle2!$B$4:$D$250,2,FALSE)</f>
        <v>Zugang zu Fahrzeug-OBD-Informationen sowie Fahrzeugreparatur- und -wartungsinformationen</v>
      </c>
      <c r="D209" s="75"/>
      <c r="E209" s="75"/>
      <c r="F209" s="75"/>
      <c r="G209" s="75"/>
      <c r="H209" s="75"/>
      <c r="I209" s="75"/>
      <c r="J209" s="75"/>
      <c r="K209" s="75"/>
      <c r="L209" s="75"/>
      <c r="M209" s="75"/>
      <c r="N209" s="75" t="str">
        <f>VLOOKUP(A209,Tabelle2!$B$4:$D$250,3,FALSE)</f>
        <v>Verordnung (EU) 2018/858, Artikel 61 bis 66 und Anhang X</v>
      </c>
      <c r="O209" s="75"/>
      <c r="P209" s="75"/>
      <c r="Q209" s="75"/>
      <c r="R209" s="75"/>
      <c r="S209" s="75"/>
      <c r="T209" s="75"/>
      <c r="U209" s="75"/>
      <c r="V209" s="74"/>
      <c r="W209" s="74"/>
      <c r="X209" s="74"/>
    </row>
    <row r="210" spans="1:24" ht="30" customHeight="1">
      <c r="A210" s="89" t="s">
        <v>723</v>
      </c>
      <c r="B210" s="89"/>
      <c r="C210" s="90" t="str">
        <f>VLOOKUP(A210,Tabelle2!$B$4:$D$250,2,FALSE)</f>
        <v>Softwareaktualisierung</v>
      </c>
      <c r="D210" s="90"/>
      <c r="E210" s="90"/>
      <c r="F210" s="90"/>
      <c r="G210" s="90"/>
      <c r="H210" s="90"/>
      <c r="I210" s="90"/>
      <c r="J210" s="90"/>
      <c r="K210" s="90"/>
      <c r="L210" s="90"/>
      <c r="M210" s="90"/>
      <c r="N210" s="90" t="str">
        <f>VLOOKUP(A210,Tabelle2!$B$4:$D$250,3,FALSE)</f>
        <v>Verordnung (EU) 2018/858, Anhang IV
UN-Regelung Nr. 156</v>
      </c>
      <c r="O210" s="90"/>
      <c r="P210" s="90"/>
      <c r="Q210" s="90"/>
      <c r="R210" s="90"/>
      <c r="S210" s="90"/>
      <c r="T210" s="90"/>
      <c r="U210" s="90"/>
      <c r="V210" s="73"/>
      <c r="W210" s="73"/>
      <c r="X210" s="73"/>
    </row>
    <row r="212" spans="1:24" ht="20.100000000000001" customHeight="1">
      <c r="A212" s="81" t="s">
        <v>459</v>
      </c>
      <c r="B212" s="81"/>
      <c r="C212" s="81"/>
      <c r="D212" s="81"/>
      <c r="E212" s="81"/>
      <c r="F212" s="81"/>
      <c r="G212" s="81"/>
      <c r="H212" s="81"/>
      <c r="I212" s="81"/>
      <c r="J212" s="81"/>
      <c r="K212" s="81"/>
      <c r="L212" s="81"/>
      <c r="M212" s="81"/>
      <c r="N212" s="81"/>
      <c r="O212" s="81"/>
      <c r="P212" s="81"/>
      <c r="Q212" s="81"/>
      <c r="R212" s="81"/>
      <c r="S212" s="81"/>
      <c r="T212" s="81"/>
      <c r="U212" s="81"/>
      <c r="V212" s="81"/>
      <c r="W212" s="81"/>
      <c r="X212" s="81"/>
    </row>
    <row r="213" spans="1:24" ht="20.100000000000001"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row>
    <row r="214" spans="1:24" ht="20.100000000000001"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row>
    <row r="215" spans="1:24" ht="20.100000000000001"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row>
    <row r="222" spans="1:24">
      <c r="A222" s="82" t="s">
        <v>63</v>
      </c>
      <c r="B222" s="82"/>
      <c r="C222" s="82"/>
      <c r="D222" s="82"/>
      <c r="M222" s="83" t="s">
        <v>62</v>
      </c>
      <c r="N222" s="83"/>
      <c r="O222" s="83"/>
      <c r="P222" s="83"/>
      <c r="Q222" s="83"/>
      <c r="R222" s="83"/>
      <c r="S222" s="83"/>
      <c r="T222" s="83"/>
      <c r="U222" s="83"/>
      <c r="V222" s="83"/>
      <c r="W222" s="83"/>
      <c r="X222" s="83"/>
    </row>
  </sheetData>
  <sheetProtection sheet="1" selectLockedCells="1"/>
  <mergeCells count="827">
    <mergeCell ref="M6:N6"/>
    <mergeCell ref="O6:X6"/>
    <mergeCell ref="A7:X10"/>
    <mergeCell ref="A11:I11"/>
    <mergeCell ref="J11:X11"/>
    <mergeCell ref="A12:I12"/>
    <mergeCell ref="J12:X12"/>
    <mergeCell ref="A1:X3"/>
    <mergeCell ref="A4:C4"/>
    <mergeCell ref="D4:L4"/>
    <mergeCell ref="M4:N4"/>
    <mergeCell ref="O4:X4"/>
    <mergeCell ref="A5:C5"/>
    <mergeCell ref="D5:L6"/>
    <mergeCell ref="M5:N5"/>
    <mergeCell ref="O5:X5"/>
    <mergeCell ref="A6:C6"/>
    <mergeCell ref="A13:I13"/>
    <mergeCell ref="J13:X13"/>
    <mergeCell ref="A14:X14"/>
    <mergeCell ref="A15:U22"/>
    <mergeCell ref="V15:X15"/>
    <mergeCell ref="V16:V23"/>
    <mergeCell ref="W16:W23"/>
    <mergeCell ref="X16:X23"/>
    <mergeCell ref="A23:B23"/>
    <mergeCell ref="C23:M23"/>
    <mergeCell ref="C26:M26"/>
    <mergeCell ref="N26:U26"/>
    <mergeCell ref="A27:B27"/>
    <mergeCell ref="C27:M27"/>
    <mergeCell ref="N27:U27"/>
    <mergeCell ref="V27:V28"/>
    <mergeCell ref="N23:U23"/>
    <mergeCell ref="A24:B24"/>
    <mergeCell ref="C24:X24"/>
    <mergeCell ref="A25:B25"/>
    <mergeCell ref="C25:M25"/>
    <mergeCell ref="N25:U25"/>
    <mergeCell ref="V25:V26"/>
    <mergeCell ref="W25:W26"/>
    <mergeCell ref="X25:X26"/>
    <mergeCell ref="A26:B26"/>
    <mergeCell ref="W27:W28"/>
    <mergeCell ref="X27:X28"/>
    <mergeCell ref="A28:B28"/>
    <mergeCell ref="C28:M28"/>
    <mergeCell ref="N28:U28"/>
    <mergeCell ref="A29:B29"/>
    <mergeCell ref="C29:M29"/>
    <mergeCell ref="N29:U29"/>
    <mergeCell ref="V29:V30"/>
    <mergeCell ref="W29:W30"/>
    <mergeCell ref="X29:X30"/>
    <mergeCell ref="A30:B30"/>
    <mergeCell ref="C30:M30"/>
    <mergeCell ref="N30:U30"/>
    <mergeCell ref="A31:B31"/>
    <mergeCell ref="C31:M31"/>
    <mergeCell ref="N31:U31"/>
    <mergeCell ref="V31:V32"/>
    <mergeCell ref="W31:W32"/>
    <mergeCell ref="X31:X32"/>
    <mergeCell ref="V33:V34"/>
    <mergeCell ref="W33:W34"/>
    <mergeCell ref="X33:X34"/>
    <mergeCell ref="A34:B34"/>
    <mergeCell ref="C34:M34"/>
    <mergeCell ref="N34:U34"/>
    <mergeCell ref="A32:B32"/>
    <mergeCell ref="C32:M32"/>
    <mergeCell ref="N32:U32"/>
    <mergeCell ref="A33:B33"/>
    <mergeCell ref="C33:M33"/>
    <mergeCell ref="N33:U33"/>
    <mergeCell ref="A35:B35"/>
    <mergeCell ref="C35:M35"/>
    <mergeCell ref="N35:U35"/>
    <mergeCell ref="V35:V36"/>
    <mergeCell ref="W35:W36"/>
    <mergeCell ref="X35:X36"/>
    <mergeCell ref="A36:B36"/>
    <mergeCell ref="C36:M36"/>
    <mergeCell ref="N36:U36"/>
    <mergeCell ref="A37:B37"/>
    <mergeCell ref="C37:M37"/>
    <mergeCell ref="N37:U37"/>
    <mergeCell ref="V37:V38"/>
    <mergeCell ref="W37:W38"/>
    <mergeCell ref="X37:X38"/>
    <mergeCell ref="A38:B38"/>
    <mergeCell ref="C38:M38"/>
    <mergeCell ref="N38:U38"/>
    <mergeCell ref="A39:B39"/>
    <mergeCell ref="C39:M39"/>
    <mergeCell ref="N39:U39"/>
    <mergeCell ref="V39:V40"/>
    <mergeCell ref="W39:W40"/>
    <mergeCell ref="X39:X40"/>
    <mergeCell ref="A40:B40"/>
    <mergeCell ref="C40:M40"/>
    <mergeCell ref="N40:U40"/>
    <mergeCell ref="A41:B41"/>
    <mergeCell ref="C41:M41"/>
    <mergeCell ref="N41:U41"/>
    <mergeCell ref="V41:V42"/>
    <mergeCell ref="W41:W42"/>
    <mergeCell ref="X41:X42"/>
    <mergeCell ref="A42:B42"/>
    <mergeCell ref="C42:M42"/>
    <mergeCell ref="N42:U42"/>
    <mergeCell ref="A43:B43"/>
    <mergeCell ref="C43:M43"/>
    <mergeCell ref="N43:U43"/>
    <mergeCell ref="V43:V44"/>
    <mergeCell ref="W43:W44"/>
    <mergeCell ref="X43:X44"/>
    <mergeCell ref="A44:B44"/>
    <mergeCell ref="C44:M44"/>
    <mergeCell ref="N44:U44"/>
    <mergeCell ref="A45:B45"/>
    <mergeCell ref="C45:M45"/>
    <mergeCell ref="N45:U45"/>
    <mergeCell ref="V45:V46"/>
    <mergeCell ref="W45:W46"/>
    <mergeCell ref="X45:X46"/>
    <mergeCell ref="A46:B46"/>
    <mergeCell ref="C46:M46"/>
    <mergeCell ref="N46:U46"/>
    <mergeCell ref="A47:B47"/>
    <mergeCell ref="C47:M47"/>
    <mergeCell ref="N47:U47"/>
    <mergeCell ref="V47:V48"/>
    <mergeCell ref="W47:W48"/>
    <mergeCell ref="X47:X48"/>
    <mergeCell ref="A48:B48"/>
    <mergeCell ref="C48:M48"/>
    <mergeCell ref="N48:U48"/>
    <mergeCell ref="A49:B49"/>
    <mergeCell ref="C49:M49"/>
    <mergeCell ref="N49:U49"/>
    <mergeCell ref="V49:V50"/>
    <mergeCell ref="W49:W50"/>
    <mergeCell ref="X49:X50"/>
    <mergeCell ref="A50:B50"/>
    <mergeCell ref="C50:M50"/>
    <mergeCell ref="N50:U50"/>
    <mergeCell ref="A51:B51"/>
    <mergeCell ref="C51:M51"/>
    <mergeCell ref="N51:U51"/>
    <mergeCell ref="V51:V52"/>
    <mergeCell ref="W51:W52"/>
    <mergeCell ref="X51:X52"/>
    <mergeCell ref="A52:B52"/>
    <mergeCell ref="C52:M52"/>
    <mergeCell ref="N52:U52"/>
    <mergeCell ref="A53:B53"/>
    <mergeCell ref="C53:M53"/>
    <mergeCell ref="N53:U53"/>
    <mergeCell ref="V53:V54"/>
    <mergeCell ref="W53:W54"/>
    <mergeCell ref="X53:X54"/>
    <mergeCell ref="A54:B54"/>
    <mergeCell ref="C54:M54"/>
    <mergeCell ref="N54:U54"/>
    <mergeCell ref="A55:B55"/>
    <mergeCell ref="C55:M55"/>
    <mergeCell ref="N55:U55"/>
    <mergeCell ref="V55:V56"/>
    <mergeCell ref="W55:W56"/>
    <mergeCell ref="X55:X56"/>
    <mergeCell ref="A56:B56"/>
    <mergeCell ref="C56:M56"/>
    <mergeCell ref="N56:U56"/>
    <mergeCell ref="A57:B57"/>
    <mergeCell ref="C57:M57"/>
    <mergeCell ref="N57:U57"/>
    <mergeCell ref="V57:V58"/>
    <mergeCell ref="W57:W58"/>
    <mergeCell ref="X57:X58"/>
    <mergeCell ref="A58:B58"/>
    <mergeCell ref="C58:M58"/>
    <mergeCell ref="N58:U58"/>
    <mergeCell ref="A59:B59"/>
    <mergeCell ref="C59:M59"/>
    <mergeCell ref="N59:U59"/>
    <mergeCell ref="V59:V60"/>
    <mergeCell ref="W59:W60"/>
    <mergeCell ref="X59:X60"/>
    <mergeCell ref="A60:B60"/>
    <mergeCell ref="C60:M60"/>
    <mergeCell ref="N60:U60"/>
    <mergeCell ref="A61:B61"/>
    <mergeCell ref="C61:M61"/>
    <mergeCell ref="N61:U61"/>
    <mergeCell ref="V61:V62"/>
    <mergeCell ref="W61:W62"/>
    <mergeCell ref="X61:X62"/>
    <mergeCell ref="A62:B62"/>
    <mergeCell ref="C62:M62"/>
    <mergeCell ref="N62:U62"/>
    <mergeCell ref="A63:B63"/>
    <mergeCell ref="C63:M63"/>
    <mergeCell ref="N63:U63"/>
    <mergeCell ref="V63:V64"/>
    <mergeCell ref="W63:W64"/>
    <mergeCell ref="X63:X64"/>
    <mergeCell ref="A64:B64"/>
    <mergeCell ref="C64:M64"/>
    <mergeCell ref="N64:U64"/>
    <mergeCell ref="A65:B65"/>
    <mergeCell ref="C65:M65"/>
    <mergeCell ref="N65:U65"/>
    <mergeCell ref="V65:V66"/>
    <mergeCell ref="W65:W66"/>
    <mergeCell ref="X65:X66"/>
    <mergeCell ref="A66:B66"/>
    <mergeCell ref="C66:M66"/>
    <mergeCell ref="N66:U66"/>
    <mergeCell ref="A67:B67"/>
    <mergeCell ref="C67:M67"/>
    <mergeCell ref="N67:U67"/>
    <mergeCell ref="V67:V68"/>
    <mergeCell ref="W67:W68"/>
    <mergeCell ref="X67:X68"/>
    <mergeCell ref="A68:B68"/>
    <mergeCell ref="C68:M68"/>
    <mergeCell ref="N68:U68"/>
    <mergeCell ref="A69:B69"/>
    <mergeCell ref="C69:M69"/>
    <mergeCell ref="N69:U69"/>
    <mergeCell ref="V69:V70"/>
    <mergeCell ref="W69:W70"/>
    <mergeCell ref="X69:X70"/>
    <mergeCell ref="A70:B70"/>
    <mergeCell ref="C70:M70"/>
    <mergeCell ref="N70:U70"/>
    <mergeCell ref="N73:U73"/>
    <mergeCell ref="A74:B74"/>
    <mergeCell ref="C74:M74"/>
    <mergeCell ref="N74:U74"/>
    <mergeCell ref="V74:V75"/>
    <mergeCell ref="W74:W75"/>
    <mergeCell ref="A71:B71"/>
    <mergeCell ref="C71:X71"/>
    <mergeCell ref="A72:B72"/>
    <mergeCell ref="C72:M72"/>
    <mergeCell ref="N72:U72"/>
    <mergeCell ref="V72:V73"/>
    <mergeCell ref="W72:W73"/>
    <mergeCell ref="X72:X73"/>
    <mergeCell ref="A73:B73"/>
    <mergeCell ref="C73:M73"/>
    <mergeCell ref="X74:X75"/>
    <mergeCell ref="A75:B75"/>
    <mergeCell ref="C75:M75"/>
    <mergeCell ref="N75:U75"/>
    <mergeCell ref="A76:B76"/>
    <mergeCell ref="C76:M76"/>
    <mergeCell ref="N76:U76"/>
    <mergeCell ref="V76:V77"/>
    <mergeCell ref="W76:W77"/>
    <mergeCell ref="X76:X77"/>
    <mergeCell ref="V78:V79"/>
    <mergeCell ref="W78:W79"/>
    <mergeCell ref="X78:X79"/>
    <mergeCell ref="A79:B79"/>
    <mergeCell ref="C79:M79"/>
    <mergeCell ref="N79:U79"/>
    <mergeCell ref="A77:B77"/>
    <mergeCell ref="C77:M77"/>
    <mergeCell ref="N77:U77"/>
    <mergeCell ref="A78:B78"/>
    <mergeCell ref="C78:M78"/>
    <mergeCell ref="N78:U78"/>
    <mergeCell ref="A80:B80"/>
    <mergeCell ref="C80:M80"/>
    <mergeCell ref="N80:U80"/>
    <mergeCell ref="V80:V81"/>
    <mergeCell ref="W80:W81"/>
    <mergeCell ref="X80:X81"/>
    <mergeCell ref="A81:B81"/>
    <mergeCell ref="C81:M81"/>
    <mergeCell ref="N81:U81"/>
    <mergeCell ref="A82:B82"/>
    <mergeCell ref="C82:M82"/>
    <mergeCell ref="N82:U82"/>
    <mergeCell ref="V82:V83"/>
    <mergeCell ref="W82:W83"/>
    <mergeCell ref="X82:X83"/>
    <mergeCell ref="A83:B83"/>
    <mergeCell ref="C83:M83"/>
    <mergeCell ref="N83:U83"/>
    <mergeCell ref="A84:B84"/>
    <mergeCell ref="C84:M84"/>
    <mergeCell ref="N84:U84"/>
    <mergeCell ref="V84:V85"/>
    <mergeCell ref="W84:W85"/>
    <mergeCell ref="X84:X85"/>
    <mergeCell ref="A85:B85"/>
    <mergeCell ref="C85:M85"/>
    <mergeCell ref="N85:U85"/>
    <mergeCell ref="A86:B86"/>
    <mergeCell ref="C86:M86"/>
    <mergeCell ref="N86:U86"/>
    <mergeCell ref="V86:V87"/>
    <mergeCell ref="W86:W87"/>
    <mergeCell ref="X86:X87"/>
    <mergeCell ref="A87:B87"/>
    <mergeCell ref="C87:M87"/>
    <mergeCell ref="N87:U87"/>
    <mergeCell ref="A88:B88"/>
    <mergeCell ref="C88:M88"/>
    <mergeCell ref="N88:U88"/>
    <mergeCell ref="V88:V89"/>
    <mergeCell ref="W88:W89"/>
    <mergeCell ref="X88:X89"/>
    <mergeCell ref="A89:B89"/>
    <mergeCell ref="C89:M89"/>
    <mergeCell ref="N89:U89"/>
    <mergeCell ref="A90:B90"/>
    <mergeCell ref="C90:M90"/>
    <mergeCell ref="N90:U90"/>
    <mergeCell ref="V90:V91"/>
    <mergeCell ref="W90:W91"/>
    <mergeCell ref="X90:X91"/>
    <mergeCell ref="A91:B91"/>
    <mergeCell ref="C91:M91"/>
    <mergeCell ref="N91:U91"/>
    <mergeCell ref="A92:B92"/>
    <mergeCell ref="C92:M92"/>
    <mergeCell ref="N92:U92"/>
    <mergeCell ref="V92:V93"/>
    <mergeCell ref="W92:W93"/>
    <mergeCell ref="X92:X93"/>
    <mergeCell ref="A93:B93"/>
    <mergeCell ref="C93:M93"/>
    <mergeCell ref="N93:U93"/>
    <mergeCell ref="N96:U96"/>
    <mergeCell ref="A97:B97"/>
    <mergeCell ref="C97:M97"/>
    <mergeCell ref="N97:U97"/>
    <mergeCell ref="V97:V98"/>
    <mergeCell ref="W97:W98"/>
    <mergeCell ref="A94:B94"/>
    <mergeCell ref="C94:X94"/>
    <mergeCell ref="A95:B95"/>
    <mergeCell ref="C95:M95"/>
    <mergeCell ref="N95:U95"/>
    <mergeCell ref="V95:V96"/>
    <mergeCell ref="W95:W96"/>
    <mergeCell ref="X95:X96"/>
    <mergeCell ref="A96:B96"/>
    <mergeCell ref="C96:M96"/>
    <mergeCell ref="X97:X98"/>
    <mergeCell ref="A98:B98"/>
    <mergeCell ref="C98:M98"/>
    <mergeCell ref="N98:U98"/>
    <mergeCell ref="A99:B99"/>
    <mergeCell ref="C99:M99"/>
    <mergeCell ref="N99:U99"/>
    <mergeCell ref="V99:V100"/>
    <mergeCell ref="W99:W100"/>
    <mergeCell ref="X99:X100"/>
    <mergeCell ref="V101:V102"/>
    <mergeCell ref="W101:W102"/>
    <mergeCell ref="X101:X102"/>
    <mergeCell ref="A102:B102"/>
    <mergeCell ref="C102:M102"/>
    <mergeCell ref="N102:U102"/>
    <mergeCell ref="A100:B100"/>
    <mergeCell ref="C100:M100"/>
    <mergeCell ref="N100:U100"/>
    <mergeCell ref="A101:B101"/>
    <mergeCell ref="C101:M101"/>
    <mergeCell ref="N101:U101"/>
    <mergeCell ref="A103:B103"/>
    <mergeCell ref="C103:M103"/>
    <mergeCell ref="N103:U103"/>
    <mergeCell ref="V103:V104"/>
    <mergeCell ref="W103:W104"/>
    <mergeCell ref="X103:X104"/>
    <mergeCell ref="A104:B104"/>
    <mergeCell ref="C104:M104"/>
    <mergeCell ref="N104:U104"/>
    <mergeCell ref="A105:B105"/>
    <mergeCell ref="C105:M105"/>
    <mergeCell ref="N105:U105"/>
    <mergeCell ref="V105:V106"/>
    <mergeCell ref="W105:W106"/>
    <mergeCell ref="X105:X106"/>
    <mergeCell ref="A106:B106"/>
    <mergeCell ref="C106:M106"/>
    <mergeCell ref="N106:U106"/>
    <mergeCell ref="A107:B107"/>
    <mergeCell ref="C107:M107"/>
    <mergeCell ref="N107:U107"/>
    <mergeCell ref="V107:V108"/>
    <mergeCell ref="W107:W108"/>
    <mergeCell ref="X107:X108"/>
    <mergeCell ref="A108:B108"/>
    <mergeCell ref="C108:M108"/>
    <mergeCell ref="N108:U108"/>
    <mergeCell ref="A109:B109"/>
    <mergeCell ref="C109:M109"/>
    <mergeCell ref="N109:U109"/>
    <mergeCell ref="V109:V110"/>
    <mergeCell ref="W109:W110"/>
    <mergeCell ref="X109:X110"/>
    <mergeCell ref="A110:B110"/>
    <mergeCell ref="C110:M110"/>
    <mergeCell ref="N110:U110"/>
    <mergeCell ref="A111:B111"/>
    <mergeCell ref="C111:M111"/>
    <mergeCell ref="N111:U111"/>
    <mergeCell ref="V111:V112"/>
    <mergeCell ref="W111:W112"/>
    <mergeCell ref="X111:X112"/>
    <mergeCell ref="A112:B112"/>
    <mergeCell ref="C112:M112"/>
    <mergeCell ref="N112:U112"/>
    <mergeCell ref="A113:B113"/>
    <mergeCell ref="C113:M113"/>
    <mergeCell ref="N113:U113"/>
    <mergeCell ref="V113:V114"/>
    <mergeCell ref="W113:W114"/>
    <mergeCell ref="X113:X114"/>
    <mergeCell ref="A114:B114"/>
    <mergeCell ref="C114:M114"/>
    <mergeCell ref="N114:U114"/>
    <mergeCell ref="A115:B115"/>
    <mergeCell ref="C115:M115"/>
    <mergeCell ref="N115:U115"/>
    <mergeCell ref="V115:V116"/>
    <mergeCell ref="W115:W116"/>
    <mergeCell ref="X115:X116"/>
    <mergeCell ref="A116:B116"/>
    <mergeCell ref="C116:M116"/>
    <mergeCell ref="N116:U116"/>
    <mergeCell ref="A117:B117"/>
    <mergeCell ref="C117:M117"/>
    <mergeCell ref="N117:U117"/>
    <mergeCell ref="V117:V118"/>
    <mergeCell ref="W117:W118"/>
    <mergeCell ref="X117:X118"/>
    <mergeCell ref="A118:B118"/>
    <mergeCell ref="C118:M118"/>
    <mergeCell ref="N118:U118"/>
    <mergeCell ref="N121:U121"/>
    <mergeCell ref="A122:B122"/>
    <mergeCell ref="C122:M122"/>
    <mergeCell ref="N122:U122"/>
    <mergeCell ref="V122:V123"/>
    <mergeCell ref="W122:W123"/>
    <mergeCell ref="A119:B119"/>
    <mergeCell ref="C119:X119"/>
    <mergeCell ref="A120:B120"/>
    <mergeCell ref="C120:M120"/>
    <mergeCell ref="N120:U120"/>
    <mergeCell ref="V120:V121"/>
    <mergeCell ref="W120:W121"/>
    <mergeCell ref="X120:X121"/>
    <mergeCell ref="A121:B121"/>
    <mergeCell ref="C121:M121"/>
    <mergeCell ref="X122:X123"/>
    <mergeCell ref="A123:B123"/>
    <mergeCell ref="C123:M123"/>
    <mergeCell ref="N123:U123"/>
    <mergeCell ref="A124:B124"/>
    <mergeCell ref="C124:M124"/>
    <mergeCell ref="N124:U124"/>
    <mergeCell ref="V124:V125"/>
    <mergeCell ref="W124:W125"/>
    <mergeCell ref="X124:X125"/>
    <mergeCell ref="V126:V127"/>
    <mergeCell ref="W126:W127"/>
    <mergeCell ref="X126:X127"/>
    <mergeCell ref="A127:B127"/>
    <mergeCell ref="C127:M127"/>
    <mergeCell ref="N127:U127"/>
    <mergeCell ref="A125:B125"/>
    <mergeCell ref="C125:M125"/>
    <mergeCell ref="N125:U125"/>
    <mergeCell ref="A126:B126"/>
    <mergeCell ref="C126:M126"/>
    <mergeCell ref="N126:U126"/>
    <mergeCell ref="A128:B128"/>
    <mergeCell ref="C128:M128"/>
    <mergeCell ref="N128:U128"/>
    <mergeCell ref="V128:V129"/>
    <mergeCell ref="W128:W129"/>
    <mergeCell ref="X128:X129"/>
    <mergeCell ref="A129:B129"/>
    <mergeCell ref="C129:M129"/>
    <mergeCell ref="N129:U129"/>
    <mergeCell ref="A130:B130"/>
    <mergeCell ref="C130:M130"/>
    <mergeCell ref="N130:U130"/>
    <mergeCell ref="V130:V131"/>
    <mergeCell ref="W130:W131"/>
    <mergeCell ref="X130:X131"/>
    <mergeCell ref="A131:B131"/>
    <mergeCell ref="C131:M131"/>
    <mergeCell ref="N131:U131"/>
    <mergeCell ref="A132:B132"/>
    <mergeCell ref="C132:M132"/>
    <mergeCell ref="N132:U132"/>
    <mergeCell ref="V132:V133"/>
    <mergeCell ref="W132:W133"/>
    <mergeCell ref="X132:X133"/>
    <mergeCell ref="A133:B133"/>
    <mergeCell ref="C133:M133"/>
    <mergeCell ref="N133:U133"/>
    <mergeCell ref="A134:B134"/>
    <mergeCell ref="C134:M134"/>
    <mergeCell ref="N134:U134"/>
    <mergeCell ref="V134:V135"/>
    <mergeCell ref="W134:W135"/>
    <mergeCell ref="X134:X135"/>
    <mergeCell ref="A135:B135"/>
    <mergeCell ref="C135:M135"/>
    <mergeCell ref="N135:U135"/>
    <mergeCell ref="A136:B136"/>
    <mergeCell ref="C136:M136"/>
    <mergeCell ref="N136:U136"/>
    <mergeCell ref="V136:V137"/>
    <mergeCell ref="W136:W137"/>
    <mergeCell ref="X136:X137"/>
    <mergeCell ref="A137:B137"/>
    <mergeCell ref="C137:M137"/>
    <mergeCell ref="N137:U137"/>
    <mergeCell ref="A138:B138"/>
    <mergeCell ref="C138:M138"/>
    <mergeCell ref="N138:U138"/>
    <mergeCell ref="V138:V139"/>
    <mergeCell ref="W138:W139"/>
    <mergeCell ref="X138:X139"/>
    <mergeCell ref="A139:B139"/>
    <mergeCell ref="C139:M139"/>
    <mergeCell ref="N139:U139"/>
    <mergeCell ref="A140:B140"/>
    <mergeCell ref="C140:M140"/>
    <mergeCell ref="N140:U140"/>
    <mergeCell ref="V140:V141"/>
    <mergeCell ref="W140:W141"/>
    <mergeCell ref="X140:X141"/>
    <mergeCell ref="A141:B141"/>
    <mergeCell ref="C141:M141"/>
    <mergeCell ref="N141:U141"/>
    <mergeCell ref="A142:B142"/>
    <mergeCell ref="C142:M142"/>
    <mergeCell ref="N142:U142"/>
    <mergeCell ref="V142:V143"/>
    <mergeCell ref="W142:W143"/>
    <mergeCell ref="X142:X143"/>
    <mergeCell ref="A143:B143"/>
    <mergeCell ref="C143:M143"/>
    <mergeCell ref="N143:U143"/>
    <mergeCell ref="A144:B144"/>
    <mergeCell ref="C144:M144"/>
    <mergeCell ref="N144:U144"/>
    <mergeCell ref="V144:V145"/>
    <mergeCell ref="W144:W145"/>
    <mergeCell ref="X144:X145"/>
    <mergeCell ref="A145:B145"/>
    <mergeCell ref="C145:M145"/>
    <mergeCell ref="N145:U145"/>
    <mergeCell ref="A146:B146"/>
    <mergeCell ref="C146:M146"/>
    <mergeCell ref="N146:U146"/>
    <mergeCell ref="V146:V147"/>
    <mergeCell ref="W146:W147"/>
    <mergeCell ref="X146:X147"/>
    <mergeCell ref="A147:B147"/>
    <mergeCell ref="C147:M147"/>
    <mergeCell ref="N147:U147"/>
    <mergeCell ref="A148:B148"/>
    <mergeCell ref="C148:M148"/>
    <mergeCell ref="N148:U148"/>
    <mergeCell ref="V148:V149"/>
    <mergeCell ref="W148:W149"/>
    <mergeCell ref="X148:X149"/>
    <mergeCell ref="A149:B149"/>
    <mergeCell ref="C149:M149"/>
    <mergeCell ref="N149:U149"/>
    <mergeCell ref="A150:B150"/>
    <mergeCell ref="C150:M150"/>
    <mergeCell ref="N150:U150"/>
    <mergeCell ref="V150:V151"/>
    <mergeCell ref="W150:W151"/>
    <mergeCell ref="X150:X151"/>
    <mergeCell ref="A151:B151"/>
    <mergeCell ref="C151:M151"/>
    <mergeCell ref="N151:U151"/>
    <mergeCell ref="N154:U154"/>
    <mergeCell ref="A155:B155"/>
    <mergeCell ref="C155:M155"/>
    <mergeCell ref="N155:U155"/>
    <mergeCell ref="V155:V156"/>
    <mergeCell ref="W155:W156"/>
    <mergeCell ref="A152:B152"/>
    <mergeCell ref="C152:X152"/>
    <mergeCell ref="A153:B153"/>
    <mergeCell ref="C153:M153"/>
    <mergeCell ref="N153:U153"/>
    <mergeCell ref="V153:V154"/>
    <mergeCell ref="W153:W154"/>
    <mergeCell ref="X153:X154"/>
    <mergeCell ref="A154:B154"/>
    <mergeCell ref="C154:M154"/>
    <mergeCell ref="X155:X156"/>
    <mergeCell ref="A156:B156"/>
    <mergeCell ref="C156:M156"/>
    <mergeCell ref="N156:U156"/>
    <mergeCell ref="A157:B157"/>
    <mergeCell ref="C157:M157"/>
    <mergeCell ref="N157:U157"/>
    <mergeCell ref="V157:V158"/>
    <mergeCell ref="W157:W158"/>
    <mergeCell ref="X157:X158"/>
    <mergeCell ref="V159:V160"/>
    <mergeCell ref="W159:W160"/>
    <mergeCell ref="X159:X160"/>
    <mergeCell ref="A160:B160"/>
    <mergeCell ref="C160:M160"/>
    <mergeCell ref="N160:U160"/>
    <mergeCell ref="A158:B158"/>
    <mergeCell ref="C158:M158"/>
    <mergeCell ref="N158:U158"/>
    <mergeCell ref="A159:B159"/>
    <mergeCell ref="C159:M159"/>
    <mergeCell ref="N159:U159"/>
    <mergeCell ref="A161:B161"/>
    <mergeCell ref="C161:M161"/>
    <mergeCell ref="N161:U161"/>
    <mergeCell ref="V161:V162"/>
    <mergeCell ref="W161:W162"/>
    <mergeCell ref="X161:X162"/>
    <mergeCell ref="A162:B162"/>
    <mergeCell ref="C162:M162"/>
    <mergeCell ref="N162:U162"/>
    <mergeCell ref="A163:B163"/>
    <mergeCell ref="C163:M163"/>
    <mergeCell ref="N163:U163"/>
    <mergeCell ref="V163:V164"/>
    <mergeCell ref="W163:W164"/>
    <mergeCell ref="X163:X164"/>
    <mergeCell ref="A164:B164"/>
    <mergeCell ref="C164:M164"/>
    <mergeCell ref="N164:U164"/>
    <mergeCell ref="A165:B165"/>
    <mergeCell ref="C165:M165"/>
    <mergeCell ref="N165:U165"/>
    <mergeCell ref="V165:V166"/>
    <mergeCell ref="W165:W166"/>
    <mergeCell ref="X165:X166"/>
    <mergeCell ref="A166:B166"/>
    <mergeCell ref="C166:M166"/>
    <mergeCell ref="N166:U166"/>
    <mergeCell ref="A167:B167"/>
    <mergeCell ref="C167:M167"/>
    <mergeCell ref="N167:U167"/>
    <mergeCell ref="V167:V168"/>
    <mergeCell ref="W167:W168"/>
    <mergeCell ref="X167:X168"/>
    <mergeCell ref="A168:B168"/>
    <mergeCell ref="C168:M168"/>
    <mergeCell ref="N168:U168"/>
    <mergeCell ref="N171:U171"/>
    <mergeCell ref="A172:B172"/>
    <mergeCell ref="C172:M172"/>
    <mergeCell ref="N172:U172"/>
    <mergeCell ref="V172:V173"/>
    <mergeCell ref="W172:W173"/>
    <mergeCell ref="A169:B169"/>
    <mergeCell ref="C169:X169"/>
    <mergeCell ref="A170:B170"/>
    <mergeCell ref="C170:M170"/>
    <mergeCell ref="N170:U170"/>
    <mergeCell ref="V170:V171"/>
    <mergeCell ref="W170:W171"/>
    <mergeCell ref="X170:X171"/>
    <mergeCell ref="A171:B171"/>
    <mergeCell ref="C171:M171"/>
    <mergeCell ref="X172:X173"/>
    <mergeCell ref="A173:B173"/>
    <mergeCell ref="C173:M173"/>
    <mergeCell ref="N173:U173"/>
    <mergeCell ref="A174:B174"/>
    <mergeCell ref="C174:M174"/>
    <mergeCell ref="N174:U174"/>
    <mergeCell ref="V174:V175"/>
    <mergeCell ref="W174:W175"/>
    <mergeCell ref="X174:X175"/>
    <mergeCell ref="V176:V177"/>
    <mergeCell ref="W176:W177"/>
    <mergeCell ref="X176:X177"/>
    <mergeCell ref="A177:B177"/>
    <mergeCell ref="C177:M177"/>
    <mergeCell ref="N177:U177"/>
    <mergeCell ref="A175:B175"/>
    <mergeCell ref="C175:M175"/>
    <mergeCell ref="N175:U175"/>
    <mergeCell ref="A176:B176"/>
    <mergeCell ref="C176:M176"/>
    <mergeCell ref="N176:U176"/>
    <mergeCell ref="A178:B178"/>
    <mergeCell ref="C178:M178"/>
    <mergeCell ref="N178:U178"/>
    <mergeCell ref="V178:V179"/>
    <mergeCell ref="W178:W179"/>
    <mergeCell ref="X178:X179"/>
    <mergeCell ref="A179:B179"/>
    <mergeCell ref="C179:M179"/>
    <mergeCell ref="N179:U179"/>
    <mergeCell ref="A180:B180"/>
    <mergeCell ref="C180:M180"/>
    <mergeCell ref="N180:U180"/>
    <mergeCell ref="V180:V181"/>
    <mergeCell ref="W180:W181"/>
    <mergeCell ref="X180:X181"/>
    <mergeCell ref="A181:B181"/>
    <mergeCell ref="C181:M181"/>
    <mergeCell ref="N181:U181"/>
    <mergeCell ref="A182:B182"/>
    <mergeCell ref="C182:M182"/>
    <mergeCell ref="N182:U182"/>
    <mergeCell ref="V182:V183"/>
    <mergeCell ref="W182:W183"/>
    <mergeCell ref="X182:X183"/>
    <mergeCell ref="A183:B183"/>
    <mergeCell ref="C183:M183"/>
    <mergeCell ref="N183:U183"/>
    <mergeCell ref="A184:B184"/>
    <mergeCell ref="C184:M184"/>
    <mergeCell ref="N184:U184"/>
    <mergeCell ref="V184:V185"/>
    <mergeCell ref="W184:W185"/>
    <mergeCell ref="X184:X185"/>
    <mergeCell ref="A185:B185"/>
    <mergeCell ref="C185:M185"/>
    <mergeCell ref="N185:U185"/>
    <mergeCell ref="A186:B186"/>
    <mergeCell ref="C186:M186"/>
    <mergeCell ref="N186:U186"/>
    <mergeCell ref="V186:V187"/>
    <mergeCell ref="W186:W187"/>
    <mergeCell ref="X186:X187"/>
    <mergeCell ref="A187:B187"/>
    <mergeCell ref="C187:M187"/>
    <mergeCell ref="N187:U187"/>
    <mergeCell ref="A188:B188"/>
    <mergeCell ref="C188:M188"/>
    <mergeCell ref="N188:U188"/>
    <mergeCell ref="V188:V189"/>
    <mergeCell ref="W188:W189"/>
    <mergeCell ref="X188:X189"/>
    <mergeCell ref="A189:B189"/>
    <mergeCell ref="C189:M189"/>
    <mergeCell ref="N189:U189"/>
    <mergeCell ref="A190:B190"/>
    <mergeCell ref="C190:M190"/>
    <mergeCell ref="N190:U190"/>
    <mergeCell ref="V190:V191"/>
    <mergeCell ref="W190:W191"/>
    <mergeCell ref="X190:X191"/>
    <mergeCell ref="A191:B191"/>
    <mergeCell ref="C191:M191"/>
    <mergeCell ref="N191:U191"/>
    <mergeCell ref="A195:B195"/>
    <mergeCell ref="C195:M195"/>
    <mergeCell ref="N195:U195"/>
    <mergeCell ref="A196:B196"/>
    <mergeCell ref="C196:M196"/>
    <mergeCell ref="N196:U196"/>
    <mergeCell ref="A192:B192"/>
    <mergeCell ref="C192:X192"/>
    <mergeCell ref="A193:B193"/>
    <mergeCell ref="C193:M193"/>
    <mergeCell ref="N193:U193"/>
    <mergeCell ref="A194:B194"/>
    <mergeCell ref="C194:M194"/>
    <mergeCell ref="N194:U194"/>
    <mergeCell ref="A199:B199"/>
    <mergeCell ref="C199:M199"/>
    <mergeCell ref="N199:U199"/>
    <mergeCell ref="A200:B200"/>
    <mergeCell ref="C200:M200"/>
    <mergeCell ref="N200:U200"/>
    <mergeCell ref="A197:B197"/>
    <mergeCell ref="C197:M197"/>
    <mergeCell ref="N197:U197"/>
    <mergeCell ref="A198:B198"/>
    <mergeCell ref="C198:M198"/>
    <mergeCell ref="N198:U198"/>
    <mergeCell ref="A203:B203"/>
    <mergeCell ref="C203:M203"/>
    <mergeCell ref="N203:U203"/>
    <mergeCell ref="A204:B204"/>
    <mergeCell ref="C204:M204"/>
    <mergeCell ref="N204:U204"/>
    <mergeCell ref="A201:B201"/>
    <mergeCell ref="C201:M201"/>
    <mergeCell ref="N201:U201"/>
    <mergeCell ref="A202:B202"/>
    <mergeCell ref="C202:M202"/>
    <mergeCell ref="N202:U202"/>
    <mergeCell ref="A207:B207"/>
    <mergeCell ref="C207:M207"/>
    <mergeCell ref="N207:U207"/>
    <mergeCell ref="A205:B205"/>
    <mergeCell ref="C205:M205"/>
    <mergeCell ref="N205:U205"/>
    <mergeCell ref="A206:B206"/>
    <mergeCell ref="C206:M206"/>
    <mergeCell ref="N206:U206"/>
    <mergeCell ref="A210:B210"/>
    <mergeCell ref="C210:M210"/>
    <mergeCell ref="N210:U210"/>
    <mergeCell ref="A212:X215"/>
    <mergeCell ref="A222:D222"/>
    <mergeCell ref="M222:X222"/>
    <mergeCell ref="A208:B208"/>
    <mergeCell ref="C208:X208"/>
    <mergeCell ref="A209:B209"/>
    <mergeCell ref="C209:M209"/>
    <mergeCell ref="N209:U209"/>
  </mergeCells>
  <pageMargins left="0.48468749999999999" right="0.41666666666666669" top="0.55118110236220474" bottom="0.55118110236220474" header="0.31496062992125984" footer="0.31496062992125984"/>
  <pageSetup paperSize="9" scale="83" fitToHeight="0" orientation="portrait" r:id="rId1"/>
  <headerFooter>
    <oddHeader>&amp;RStand: Jänner 2024</oddHeader>
    <oddFooter>&amp;R&amp;P/&amp;N</oddFooter>
  </headerFooter>
  <rowBreaks count="3" manualBreakCount="3">
    <brk id="50" max="16383" man="1"/>
    <brk id="96"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03"/>
  <sheetViews>
    <sheetView showGridLines="0" tabSelected="1" view="pageLayout" zoomScaleNormal="85" workbookViewId="0">
      <selection activeCell="V112" sqref="V112:V113"/>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263</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t="s">
        <v>477</v>
      </c>
      <c r="B25" s="76"/>
      <c r="C25" s="75" t="str">
        <f>VLOOKUP(A25,Tabelle2!$B$4:$D$250,2,FALSE)</f>
        <v>Sitze und Kopfstützen</v>
      </c>
      <c r="D25" s="75"/>
      <c r="E25" s="75"/>
      <c r="F25" s="75"/>
      <c r="G25" s="75"/>
      <c r="H25" s="75"/>
      <c r="I25" s="75"/>
      <c r="J25" s="75"/>
      <c r="K25" s="75"/>
      <c r="L25" s="75"/>
      <c r="M25" s="75"/>
      <c r="N25" s="75" t="str">
        <f>VLOOKUP(A25,Tabelle2!$B$4:$D$250,3,FALSE)</f>
        <v>Verordnung (EU) 2019/2144</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str">
        <f>IF(INDEX(Tabelle2!$D$4:$D$250,MATCH(A25,Tabelle2!$B$4:$B$250,0)+1,1)=0,"",INDEX(Tabelle2!$D$4:$D$250,MATCH(A25,Tabelle2!$B$4:$B$250,0)+1,1))</f>
        <v>UN-Regelung  Nr.  17, ÄS 09</v>
      </c>
      <c r="O26" s="80"/>
      <c r="P26" s="80"/>
      <c r="Q26" s="80"/>
      <c r="R26" s="80"/>
      <c r="S26" s="80"/>
      <c r="T26" s="80"/>
      <c r="U26" s="80"/>
      <c r="V26" s="78"/>
      <c r="W26" s="78"/>
      <c r="X26" s="78"/>
    </row>
    <row r="27" spans="1:24" ht="21" customHeight="1">
      <c r="A27" s="76" t="s">
        <v>481</v>
      </c>
      <c r="B27" s="76"/>
      <c r="C27" s="75" t="str">
        <f>VLOOKUP(A27,Tabelle2!$B$4:$D$250,2,FALSE)</f>
        <v>Sicherheitsgurtverankerungen</v>
      </c>
      <c r="D27" s="75"/>
      <c r="E27" s="75"/>
      <c r="F27" s="75"/>
      <c r="G27" s="75"/>
      <c r="H27" s="75"/>
      <c r="I27" s="75"/>
      <c r="J27" s="75"/>
      <c r="K27" s="75"/>
      <c r="L27" s="75"/>
      <c r="M27" s="75"/>
      <c r="N27" s="75" t="str">
        <f>VLOOKUP(A27,Tabelle2!$B$4:$D$250,3,FALSE)</f>
        <v>Verordnung (EU) 2019/2144</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str">
        <f>IF(INDEX(Tabelle2!$D$4:$D$250,MATCH(A27,Tabelle2!$B$4:$B$250,0)+1,1)=0,"",INDEX(Tabelle2!$D$4:$D$250,MATCH(A27,Tabelle2!$B$4:$B$250,0)+1,1))</f>
        <v>UN-Regelung  Nr.  14, ÄS 09</v>
      </c>
      <c r="O28" s="80"/>
      <c r="P28" s="80"/>
      <c r="Q28" s="80"/>
      <c r="R28" s="80"/>
      <c r="S28" s="80"/>
      <c r="T28" s="80"/>
      <c r="U28" s="80"/>
      <c r="V28" s="78"/>
      <c r="W28" s="78"/>
      <c r="X28" s="78"/>
    </row>
    <row r="29" spans="1:24" ht="21" customHeight="1">
      <c r="A29" s="76" t="s">
        <v>483</v>
      </c>
      <c r="B29" s="76"/>
      <c r="C29" s="75" t="str">
        <f>VLOOKUP(A29,Tabelle2!$B$4:$D$250,2,FALSE)</f>
        <v>Sicherheitsgurte und Rückhaltesysteme</v>
      </c>
      <c r="D29" s="75"/>
      <c r="E29" s="75"/>
      <c r="F29" s="75"/>
      <c r="G29" s="75"/>
      <c r="H29" s="75"/>
      <c r="I29" s="75"/>
      <c r="J29" s="75"/>
      <c r="K29" s="75"/>
      <c r="L29" s="75"/>
      <c r="M29" s="75"/>
      <c r="N29" s="75" t="str">
        <f>VLOOKUP(A29,Tabelle2!$B$4:$D$250,3,FALSE)</f>
        <v>Verordnung (EU) 2019/2144</v>
      </c>
      <c r="O29" s="75"/>
      <c r="P29" s="75"/>
      <c r="Q29" s="75"/>
      <c r="R29" s="75"/>
      <c r="S29" s="75"/>
      <c r="T29" s="75"/>
      <c r="U29" s="75"/>
      <c r="V29" s="77"/>
      <c r="W29" s="77"/>
      <c r="X29" s="77"/>
    </row>
    <row r="30" spans="1:24" ht="21" customHeight="1">
      <c r="A30" s="79"/>
      <c r="B30" s="79"/>
      <c r="C30" s="80"/>
      <c r="D30" s="80"/>
      <c r="E30" s="80"/>
      <c r="F30" s="80"/>
      <c r="G30" s="80"/>
      <c r="H30" s="80"/>
      <c r="I30" s="80"/>
      <c r="J30" s="80"/>
      <c r="K30" s="80"/>
      <c r="L30" s="80"/>
      <c r="M30" s="80"/>
      <c r="N30" s="80" t="str">
        <f>IF(INDEX(Tabelle2!$D$4:$D$250,MATCH(A29,Tabelle2!$B$4:$B$250,0)+1,1)=0,"",INDEX(Tabelle2!$D$4:$D$250,MATCH(A29,Tabelle2!$B$4:$B$250,0)+1,1))</f>
        <v>UN-Regelung  Nr.  16, ÄS 07</v>
      </c>
      <c r="O30" s="80"/>
      <c r="P30" s="80"/>
      <c r="Q30" s="80"/>
      <c r="R30" s="80"/>
      <c r="S30" s="80"/>
      <c r="T30" s="80"/>
      <c r="U30" s="80"/>
      <c r="V30" s="78"/>
      <c r="W30" s="78"/>
      <c r="X30" s="78"/>
    </row>
    <row r="31" spans="1:24" ht="21" customHeight="1">
      <c r="A31" s="76" t="s">
        <v>485</v>
      </c>
      <c r="B31" s="76"/>
      <c r="C31" s="75" t="str">
        <f>VLOOKUP(A31,Tabelle2!$B$4:$D$250,2,FALSE)</f>
        <v>Sicherheitsgurt-Warneinrichtungen</v>
      </c>
      <c r="D31" s="75"/>
      <c r="E31" s="75"/>
      <c r="F31" s="75"/>
      <c r="G31" s="75"/>
      <c r="H31" s="75"/>
      <c r="I31" s="75"/>
      <c r="J31" s="75"/>
      <c r="K31" s="75"/>
      <c r="L31" s="75"/>
      <c r="M31" s="75"/>
      <c r="N31" s="75" t="str">
        <f>VLOOKUP(A31,Tabelle2!$B$4:$D$250,3,FALSE)</f>
        <v xml:space="preserve">Verordnung (EU) 2019/2144
</v>
      </c>
      <c r="O31" s="75"/>
      <c r="P31" s="75"/>
      <c r="Q31" s="75"/>
      <c r="R31" s="75"/>
      <c r="S31" s="75"/>
      <c r="T31" s="75"/>
      <c r="U31" s="75"/>
      <c r="V31" s="77"/>
      <c r="W31" s="77"/>
      <c r="X31" s="77"/>
    </row>
    <row r="32" spans="1:24" ht="21" customHeight="1">
      <c r="A32" s="79"/>
      <c r="B32" s="79"/>
      <c r="C32" s="80"/>
      <c r="D32" s="80"/>
      <c r="E32" s="80"/>
      <c r="F32" s="80"/>
      <c r="G32" s="80"/>
      <c r="H32" s="80"/>
      <c r="I32" s="80"/>
      <c r="J32" s="80"/>
      <c r="K32" s="80"/>
      <c r="L32" s="80"/>
      <c r="M32" s="80"/>
      <c r="N32" s="80" t="str">
        <f>IF(INDEX(Tabelle2!$D$4:$D$250,MATCH(A31,Tabelle2!$B$4:$B$250,0)+1,1)=0,"",INDEX(Tabelle2!$D$4:$D$250,MATCH(A31,Tabelle2!$B$4:$B$250,0)+1,1))</f>
        <v>UN-Regelung  Nr.  16, ÄS 07</v>
      </c>
      <c r="O32" s="80"/>
      <c r="P32" s="80"/>
      <c r="Q32" s="80"/>
      <c r="R32" s="80"/>
      <c r="S32" s="80"/>
      <c r="T32" s="80"/>
      <c r="U32" s="80"/>
      <c r="V32" s="78"/>
      <c r="W32" s="78"/>
      <c r="X32" s="78"/>
    </row>
    <row r="33" spans="1:24" ht="21" customHeight="1">
      <c r="A33" s="76" t="s">
        <v>489</v>
      </c>
      <c r="B33" s="76"/>
      <c r="C33" s="75" t="str">
        <f>VLOOKUP(A33,Tabelle2!$B$4:$D$250,2,FALSE)</f>
        <v>Verankerungen von Kinderrückhaltesystemen</v>
      </c>
      <c r="D33" s="75"/>
      <c r="E33" s="75"/>
      <c r="F33" s="75"/>
      <c r="G33" s="75"/>
      <c r="H33" s="75"/>
      <c r="I33" s="75"/>
      <c r="J33" s="75"/>
      <c r="K33" s="75"/>
      <c r="L33" s="75"/>
      <c r="M33" s="75"/>
      <c r="N33" s="75" t="str">
        <f>VLOOKUP(A33,Tabelle2!$B$4:$D$250,3,FALSE)</f>
        <v>Verordnung (EU) 2019/2144</v>
      </c>
      <c r="O33" s="75"/>
      <c r="P33" s="75"/>
      <c r="Q33" s="75"/>
      <c r="R33" s="75"/>
      <c r="S33" s="75"/>
      <c r="T33" s="75"/>
      <c r="U33" s="75"/>
      <c r="V33" s="77"/>
      <c r="W33" s="77"/>
      <c r="X33" s="77"/>
    </row>
    <row r="34" spans="1:24" ht="21" customHeight="1">
      <c r="A34" s="79"/>
      <c r="B34" s="79"/>
      <c r="C34" s="80"/>
      <c r="D34" s="80"/>
      <c r="E34" s="80"/>
      <c r="F34" s="80"/>
      <c r="G34" s="80"/>
      <c r="H34" s="80"/>
      <c r="I34" s="80"/>
      <c r="J34" s="80"/>
      <c r="K34" s="80"/>
      <c r="L34" s="80"/>
      <c r="M34" s="80"/>
      <c r="N34" s="80" t="str">
        <f>IF(INDEX(Tabelle2!$D$4:$D$250,MATCH(A33,Tabelle2!$B$4:$B$250,0)+1,1)=0,"",INDEX(Tabelle2!$D$4:$D$250,MATCH(A33,Tabelle2!$B$4:$B$250,0)+1,1))</f>
        <v>UN-Regelung  Nr.  145</v>
      </c>
      <c r="O34" s="80"/>
      <c r="P34" s="80"/>
      <c r="Q34" s="80"/>
      <c r="R34" s="80"/>
      <c r="S34" s="80"/>
      <c r="T34" s="80"/>
      <c r="U34" s="80"/>
      <c r="V34" s="78"/>
      <c r="W34" s="78"/>
      <c r="X34" s="78"/>
    </row>
    <row r="35" spans="1:24" ht="21" customHeight="1">
      <c r="A35" s="76" t="s">
        <v>492</v>
      </c>
      <c r="B35" s="76"/>
      <c r="C35" s="75" t="str">
        <f>VLOOKUP(A35,Tabelle2!$B$4:$D$250,2,FALSE)</f>
        <v>Kinderrückhaltesysteme (IF)</v>
      </c>
      <c r="D35" s="75"/>
      <c r="E35" s="75"/>
      <c r="F35" s="75"/>
      <c r="G35" s="75"/>
      <c r="H35" s="75"/>
      <c r="I35" s="75"/>
      <c r="J35" s="75"/>
      <c r="K35" s="75"/>
      <c r="L35" s="75"/>
      <c r="M35" s="75"/>
      <c r="N35" s="75" t="str">
        <f>VLOOKUP(A35,Tabelle2!$B$4:$D$250,3,FALSE)</f>
        <v>Verordnung (EU) 2019/2144</v>
      </c>
      <c r="O35" s="75"/>
      <c r="P35" s="75"/>
      <c r="Q35" s="75"/>
      <c r="R35" s="75"/>
      <c r="S35" s="75"/>
      <c r="T35" s="75"/>
      <c r="U35" s="75"/>
      <c r="V35" s="77"/>
      <c r="W35" s="77"/>
      <c r="X35" s="77"/>
    </row>
    <row r="36" spans="1:24" ht="21" customHeight="1">
      <c r="A36" s="79"/>
      <c r="B36" s="79"/>
      <c r="C36" s="80"/>
      <c r="D36" s="80"/>
      <c r="E36" s="80"/>
      <c r="F36" s="80"/>
      <c r="G36" s="80"/>
      <c r="H36" s="80"/>
      <c r="I36" s="80"/>
      <c r="J36" s="80"/>
      <c r="K36" s="80"/>
      <c r="L36" s="80"/>
      <c r="M36" s="80"/>
      <c r="N36" s="80" t="str">
        <f>IF(INDEX(Tabelle2!$D$4:$D$250,MATCH(A35,Tabelle2!$B$4:$B$250,0)+1,1)=0,"",INDEX(Tabelle2!$D$4:$D$250,MATCH(A35,Tabelle2!$B$4:$B$250,0)+1,1))</f>
        <v>UN-Regelung  Nr.  44, ÄS 04</v>
      </c>
      <c r="O36" s="80"/>
      <c r="P36" s="80"/>
      <c r="Q36" s="80"/>
      <c r="R36" s="80"/>
      <c r="S36" s="80"/>
      <c r="T36" s="80"/>
      <c r="U36" s="80"/>
      <c r="V36" s="78"/>
      <c r="W36" s="78"/>
      <c r="X36" s="78"/>
    </row>
    <row r="37" spans="1:24" ht="21" customHeight="1">
      <c r="A37" s="76" t="s">
        <v>494</v>
      </c>
      <c r="B37" s="76"/>
      <c r="C37" s="75" t="str">
        <f>VLOOKUP(A37,Tabelle2!$B$4:$D$250,2,FALSE)</f>
        <v>Verbesserte Kinderrückhaltesysteme (IF)</v>
      </c>
      <c r="D37" s="75"/>
      <c r="E37" s="75"/>
      <c r="F37" s="75"/>
      <c r="G37" s="75"/>
      <c r="H37" s="75"/>
      <c r="I37" s="75"/>
      <c r="J37" s="75"/>
      <c r="K37" s="75"/>
      <c r="L37" s="75"/>
      <c r="M37" s="75"/>
      <c r="N37" s="75" t="str">
        <f>VLOOKUP(A37,Tabelle2!$B$4:$D$250,3,FALSE)</f>
        <v>Verordnung (EU) 2019/2144</v>
      </c>
      <c r="O37" s="75"/>
      <c r="P37" s="75"/>
      <c r="Q37" s="75"/>
      <c r="R37" s="75"/>
      <c r="S37" s="75"/>
      <c r="T37" s="75"/>
      <c r="U37" s="75"/>
      <c r="V37" s="77"/>
      <c r="W37" s="77"/>
      <c r="X37" s="77"/>
    </row>
    <row r="38" spans="1:24" ht="21" customHeight="1">
      <c r="A38" s="79"/>
      <c r="B38" s="79"/>
      <c r="C38" s="80"/>
      <c r="D38" s="80"/>
      <c r="E38" s="80"/>
      <c r="F38" s="80"/>
      <c r="G38" s="80"/>
      <c r="H38" s="80"/>
      <c r="I38" s="80"/>
      <c r="J38" s="80"/>
      <c r="K38" s="80"/>
      <c r="L38" s="80"/>
      <c r="M38" s="80"/>
      <c r="N38" s="80" t="str">
        <f>IF(INDEX(Tabelle2!$D$4:$D$250,MATCH(A37,Tabelle2!$B$4:$B$250,0)+1,1)=0,"",INDEX(Tabelle2!$D$4:$D$250,MATCH(A37,Tabelle2!$B$4:$B$250,0)+1,1))</f>
        <v>UN-Regelung  Nr.  129</v>
      </c>
      <c r="O38" s="80"/>
      <c r="P38" s="80"/>
      <c r="Q38" s="80"/>
      <c r="R38" s="80"/>
      <c r="S38" s="80"/>
      <c r="T38" s="80"/>
      <c r="U38" s="80"/>
      <c r="V38" s="78"/>
      <c r="W38" s="78"/>
      <c r="X38" s="78"/>
    </row>
    <row r="39" spans="1:24" ht="21" customHeight="1">
      <c r="A39" s="76" t="s">
        <v>496</v>
      </c>
      <c r="B39" s="76"/>
      <c r="C39" s="75" t="str">
        <f>VLOOKUP(A39,Tabelle2!$B$4:$D$250,2,FALSE)</f>
        <v>Vorderer Unterfahrschutz</v>
      </c>
      <c r="D39" s="75"/>
      <c r="E39" s="75"/>
      <c r="F39" s="75"/>
      <c r="G39" s="75"/>
      <c r="H39" s="75"/>
      <c r="I39" s="75"/>
      <c r="J39" s="75"/>
      <c r="K39" s="75"/>
      <c r="L39" s="75"/>
      <c r="M39" s="75"/>
      <c r="N39" s="75" t="str">
        <f>VLOOKUP(A39,Tabelle2!$B$4:$D$250,3,FALSE)</f>
        <v>Verordnung (EU) 2019/2144</v>
      </c>
      <c r="O39" s="75"/>
      <c r="P39" s="75"/>
      <c r="Q39" s="75"/>
      <c r="R39" s="75"/>
      <c r="S39" s="75"/>
      <c r="T39" s="75"/>
      <c r="U39" s="75"/>
      <c r="V39" s="77"/>
      <c r="W39" s="77"/>
      <c r="X39" s="77"/>
    </row>
    <row r="40" spans="1:24" ht="21" customHeight="1">
      <c r="A40" s="79"/>
      <c r="B40" s="79"/>
      <c r="C40" s="80"/>
      <c r="D40" s="80"/>
      <c r="E40" s="80"/>
      <c r="F40" s="80"/>
      <c r="G40" s="80"/>
      <c r="H40" s="80"/>
      <c r="I40" s="80"/>
      <c r="J40" s="80"/>
      <c r="K40" s="80"/>
      <c r="L40" s="80"/>
      <c r="M40" s="80"/>
      <c r="N40" s="80" t="str">
        <f>IF(INDEX(Tabelle2!$D$4:$D$250,MATCH(A39,Tabelle2!$B$4:$B$250,0)+1,1)=0,"",INDEX(Tabelle2!$D$4:$D$250,MATCH(A39,Tabelle2!$B$4:$B$250,0)+1,1))</f>
        <v>UN-Regelung  Nr.  93, ÄS 03</v>
      </c>
      <c r="O40" s="80"/>
      <c r="P40" s="80"/>
      <c r="Q40" s="80"/>
      <c r="R40" s="80"/>
      <c r="S40" s="80"/>
      <c r="T40" s="80"/>
      <c r="U40" s="80"/>
      <c r="V40" s="78"/>
      <c r="W40" s="78"/>
      <c r="X40" s="78"/>
    </row>
    <row r="41" spans="1:24" ht="21" customHeight="1">
      <c r="A41" s="76" t="s">
        <v>498</v>
      </c>
      <c r="B41" s="76"/>
      <c r="C41" s="75" t="str">
        <f>VLOOKUP(A41,Tabelle2!$B$4:$D$250,2,FALSE)</f>
        <v>Hinterer Unterfahrschutz</v>
      </c>
      <c r="D41" s="75"/>
      <c r="E41" s="75"/>
      <c r="F41" s="75"/>
      <c r="G41" s="75"/>
      <c r="H41" s="75"/>
      <c r="I41" s="75"/>
      <c r="J41" s="75"/>
      <c r="K41" s="75"/>
      <c r="L41" s="75"/>
      <c r="M41" s="75"/>
      <c r="N41" s="75" t="str">
        <f>VLOOKUP(A41,Tabelle2!$B$4:$D$250,3,FALSE)</f>
        <v>Verordnung (EU) 2019/2144</v>
      </c>
      <c r="O41" s="75"/>
      <c r="P41" s="75"/>
      <c r="Q41" s="75"/>
      <c r="R41" s="75"/>
      <c r="S41" s="75"/>
      <c r="T41" s="75"/>
      <c r="U41" s="75"/>
      <c r="V41" s="77"/>
      <c r="W41" s="77"/>
      <c r="X41" s="77"/>
    </row>
    <row r="42" spans="1:24" ht="21" customHeight="1">
      <c r="A42" s="79"/>
      <c r="B42" s="79"/>
      <c r="C42" s="80"/>
      <c r="D42" s="80"/>
      <c r="E42" s="80"/>
      <c r="F42" s="80"/>
      <c r="G42" s="80"/>
      <c r="H42" s="80"/>
      <c r="I42" s="80"/>
      <c r="J42" s="80"/>
      <c r="K42" s="80"/>
      <c r="L42" s="80"/>
      <c r="M42" s="80"/>
      <c r="N42" s="80" t="str">
        <f>IF(INDEX(Tabelle2!$D$4:$D$250,MATCH(A41,Tabelle2!$B$4:$B$250,0)+1,1)=0,"",INDEX(Tabelle2!$D$4:$D$250,MATCH(A41,Tabelle2!$B$4:$B$250,0)+1,1))</f>
        <v>UN-Regelung  Nr.  58, ÄS 03</v>
      </c>
      <c r="O42" s="80"/>
      <c r="P42" s="80"/>
      <c r="Q42" s="80"/>
      <c r="R42" s="80"/>
      <c r="S42" s="80"/>
      <c r="T42" s="80"/>
      <c r="U42" s="80"/>
      <c r="V42" s="78"/>
      <c r="W42" s="78"/>
      <c r="X42" s="78"/>
    </row>
    <row r="43" spans="1:24" ht="21" customHeight="1">
      <c r="A43" s="76" t="s">
        <v>500</v>
      </c>
      <c r="B43" s="76"/>
      <c r="C43" s="75" t="str">
        <f>VLOOKUP(A43,Tabelle2!$B$4:$D$250,2,FALSE)</f>
        <v>Seitliche Schutzvorrichtungen</v>
      </c>
      <c r="D43" s="75"/>
      <c r="E43" s="75"/>
      <c r="F43" s="75"/>
      <c r="G43" s="75"/>
      <c r="H43" s="75"/>
      <c r="I43" s="75"/>
      <c r="J43" s="75"/>
      <c r="K43" s="75"/>
      <c r="L43" s="75"/>
      <c r="M43" s="75"/>
      <c r="N43" s="75" t="str">
        <f>VLOOKUP(A43,Tabelle2!$B$4:$D$250,3,FALSE)</f>
        <v>Verordnung (EU) 2019/2144</v>
      </c>
      <c r="O43" s="75"/>
      <c r="P43" s="75"/>
      <c r="Q43" s="75"/>
      <c r="R43" s="75"/>
      <c r="S43" s="75"/>
      <c r="T43" s="75"/>
      <c r="U43" s="75"/>
      <c r="V43" s="77"/>
      <c r="W43" s="77"/>
      <c r="X43" s="77"/>
    </row>
    <row r="44" spans="1:24" ht="21" customHeight="1">
      <c r="A44" s="79"/>
      <c r="B44" s="79"/>
      <c r="C44" s="80"/>
      <c r="D44" s="80"/>
      <c r="E44" s="80"/>
      <c r="F44" s="80"/>
      <c r="G44" s="80"/>
      <c r="H44" s="80"/>
      <c r="I44" s="80"/>
      <c r="J44" s="80"/>
      <c r="K44" s="80"/>
      <c r="L44" s="80"/>
      <c r="M44" s="80"/>
      <c r="N44" s="80" t="str">
        <f>IF(INDEX(Tabelle2!$D$4:$D$250,MATCH(A43,Tabelle2!$B$4:$B$250,0)+1,1)=0,"",INDEX(Tabelle2!$D$4:$D$250,MATCH(A43,Tabelle2!$B$4:$B$250,0)+1,1))</f>
        <v>UN-Regelung  Nr.  73, ÄS 01</v>
      </c>
      <c r="O44" s="80"/>
      <c r="P44" s="80"/>
      <c r="Q44" s="80"/>
      <c r="R44" s="80"/>
      <c r="S44" s="80"/>
      <c r="T44" s="80"/>
      <c r="U44" s="80"/>
      <c r="V44" s="78"/>
      <c r="W44" s="78"/>
      <c r="X44" s="78"/>
    </row>
    <row r="45" spans="1:24" ht="30" customHeight="1">
      <c r="A45" s="76" t="s">
        <v>502</v>
      </c>
      <c r="B45" s="76"/>
      <c r="C45" s="75" t="str">
        <f>VLOOKUP(A45,Tabelle2!$B$4:$D$250,2,FALSE)</f>
        <v>Sicherheit von Kraftstofftanks (IF)</v>
      </c>
      <c r="D45" s="75"/>
      <c r="E45" s="75"/>
      <c r="F45" s="75"/>
      <c r="G45" s="75"/>
      <c r="H45" s="75"/>
      <c r="I45" s="75"/>
      <c r="J45" s="75"/>
      <c r="K45" s="75"/>
      <c r="L45" s="75"/>
      <c r="M45" s="75"/>
      <c r="N45" s="75" t="str">
        <f>VLOOKUP(A45,Tabelle2!$B$4:$D$250,3,FALSE)</f>
        <v>Verordnung (EU) 2019/2144</v>
      </c>
      <c r="O45" s="75"/>
      <c r="P45" s="75"/>
      <c r="Q45" s="75"/>
      <c r="R45" s="75"/>
      <c r="S45" s="75"/>
      <c r="T45" s="75"/>
      <c r="U45" s="75"/>
      <c r="V45" s="77"/>
      <c r="W45" s="77"/>
      <c r="X45" s="77"/>
    </row>
    <row r="46" spans="1:24" ht="21" customHeight="1">
      <c r="A46" s="79"/>
      <c r="B46" s="79"/>
      <c r="C46" s="80"/>
      <c r="D46" s="80"/>
      <c r="E46" s="80"/>
      <c r="F46" s="80"/>
      <c r="G46" s="80"/>
      <c r="H46" s="80"/>
      <c r="I46" s="80"/>
      <c r="J46" s="80"/>
      <c r="K46" s="80"/>
      <c r="L46" s="80"/>
      <c r="M46" s="80"/>
      <c r="N46" s="80" t="str">
        <f>IF(INDEX(Tabelle2!$D$4:$D$250,MATCH(A45,Tabelle2!$B$4:$B$250,0)+1,1)=0,"",INDEX(Tabelle2!$D$4:$D$250,MATCH(A45,Tabelle2!$B$4:$B$250,0)+1,1))</f>
        <v>UN-Regelung  Nr.  34, ÄS 03</v>
      </c>
      <c r="O46" s="80"/>
      <c r="P46" s="80"/>
      <c r="Q46" s="80"/>
      <c r="R46" s="80"/>
      <c r="S46" s="80"/>
      <c r="T46" s="80"/>
      <c r="U46" s="80"/>
      <c r="V46" s="78"/>
      <c r="W46" s="78"/>
      <c r="X46" s="78"/>
    </row>
    <row r="47" spans="1:24" ht="21" customHeight="1">
      <c r="A47" s="76" t="s">
        <v>504</v>
      </c>
      <c r="B47" s="76"/>
      <c r="C47" s="75" t="str">
        <f>VLOOKUP(A47,Tabelle2!$B$4:$D$250,2,FALSE)</f>
        <v>Sicherheit von Flüssiggas (IF)</v>
      </c>
      <c r="D47" s="75"/>
      <c r="E47" s="75"/>
      <c r="F47" s="75"/>
      <c r="G47" s="75"/>
      <c r="H47" s="75"/>
      <c r="I47" s="75"/>
      <c r="J47" s="75"/>
      <c r="K47" s="75"/>
      <c r="L47" s="75"/>
      <c r="M47" s="75"/>
      <c r="N47" s="75" t="str">
        <f>VLOOKUP(A47,Tabelle2!$B$4:$D$250,3,FALSE)</f>
        <v>Verordnung (EU) 2019/2144</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str">
        <f>IF(INDEX(Tabelle2!$D$4:$D$250,MATCH(A47,Tabelle2!$B$4:$B$250,0)+1,1)=0,"",INDEX(Tabelle2!$D$4:$D$250,MATCH(A47,Tabelle2!$B$4:$B$250,0)+1,1))</f>
        <v>UN-Regelung  Nr.  67, ÄS 01</v>
      </c>
      <c r="O48" s="80"/>
      <c r="P48" s="80"/>
      <c r="Q48" s="80"/>
      <c r="R48" s="80"/>
      <c r="S48" s="80"/>
      <c r="T48" s="80"/>
      <c r="U48" s="80"/>
      <c r="V48" s="78"/>
      <c r="W48" s="78"/>
      <c r="X48" s="78"/>
    </row>
    <row r="49" spans="1:24" ht="30" customHeight="1">
      <c r="A49" s="76" t="s">
        <v>506</v>
      </c>
      <c r="B49" s="76"/>
      <c r="C49" s="75" t="str">
        <f>VLOOKUP(A49,Tabelle2!$B$4:$D$250,2,FALSE)</f>
        <v>Sicherheit von komprimiertem Erdgas und Flüssigerdgas (IF)</v>
      </c>
      <c r="D49" s="75"/>
      <c r="E49" s="75"/>
      <c r="F49" s="75"/>
      <c r="G49" s="75"/>
      <c r="H49" s="75"/>
      <c r="I49" s="75"/>
      <c r="J49" s="75"/>
      <c r="K49" s="75"/>
      <c r="L49" s="75"/>
      <c r="M49" s="75"/>
      <c r="N49" s="75" t="str">
        <f>VLOOKUP(A49,Tabelle2!$B$4:$D$250,3,FALSE)</f>
        <v>Verordnung (EU) 2019/2144</v>
      </c>
      <c r="O49" s="75"/>
      <c r="P49" s="75"/>
      <c r="Q49" s="75"/>
      <c r="R49" s="75"/>
      <c r="S49" s="75"/>
      <c r="T49" s="75"/>
      <c r="U49" s="75"/>
      <c r="V49" s="77"/>
      <c r="W49" s="77"/>
      <c r="X49" s="77"/>
    </row>
    <row r="50" spans="1:24" ht="21" customHeight="1">
      <c r="A50" s="79"/>
      <c r="B50" s="79"/>
      <c r="C50" s="80"/>
      <c r="D50" s="80"/>
      <c r="E50" s="80"/>
      <c r="F50" s="80"/>
      <c r="G50" s="80"/>
      <c r="H50" s="80"/>
      <c r="I50" s="80"/>
      <c r="J50" s="80"/>
      <c r="K50" s="80"/>
      <c r="L50" s="80"/>
      <c r="M50" s="80"/>
      <c r="N50" s="80" t="str">
        <f>IF(INDEX(Tabelle2!$D$4:$D$250,MATCH(A49,Tabelle2!$B$4:$B$250,0)+1,1)=0,"",INDEX(Tabelle2!$D$4:$D$250,MATCH(A49,Tabelle2!$B$4:$B$250,0)+1,1))</f>
        <v>UN-Regelung  Nr.  110, ÄS 01</v>
      </c>
      <c r="O50" s="80"/>
      <c r="P50" s="80"/>
      <c r="Q50" s="80"/>
      <c r="R50" s="80"/>
      <c r="S50" s="80"/>
      <c r="T50" s="80"/>
      <c r="U50" s="80"/>
      <c r="V50" s="78"/>
      <c r="W50" s="78"/>
      <c r="X50" s="78"/>
    </row>
    <row r="51" spans="1:24" ht="21" customHeight="1">
      <c r="A51" s="76" t="s">
        <v>508</v>
      </c>
      <c r="B51" s="76"/>
      <c r="C51" s="75" t="str">
        <f>VLOOKUP(A51,Tabelle2!$B$4:$D$250,2,FALSE)</f>
        <v>Sicherheit von Wasserstoff (IF)</v>
      </c>
      <c r="D51" s="75"/>
      <c r="E51" s="75"/>
      <c r="F51" s="75"/>
      <c r="G51" s="75"/>
      <c r="H51" s="75"/>
      <c r="I51" s="75"/>
      <c r="J51" s="75"/>
      <c r="K51" s="75"/>
      <c r="L51" s="75"/>
      <c r="M51" s="75"/>
      <c r="N51" s="75" t="str">
        <f>VLOOKUP(A51,Tabelle2!$B$4:$D$250,3,FALSE)</f>
        <v>Verordnung (EU) 2019/2144</v>
      </c>
      <c r="O51" s="75"/>
      <c r="P51" s="75"/>
      <c r="Q51" s="75"/>
      <c r="R51" s="75"/>
      <c r="S51" s="75"/>
      <c r="T51" s="75"/>
      <c r="U51" s="75"/>
      <c r="V51" s="77"/>
      <c r="W51" s="77"/>
      <c r="X51" s="77"/>
    </row>
    <row r="52" spans="1:24" ht="21" customHeight="1">
      <c r="A52" s="79"/>
      <c r="B52" s="79"/>
      <c r="C52" s="80"/>
      <c r="D52" s="80"/>
      <c r="E52" s="80"/>
      <c r="F52" s="80"/>
      <c r="G52" s="80"/>
      <c r="H52" s="80"/>
      <c r="I52" s="80"/>
      <c r="J52" s="80"/>
      <c r="K52" s="80"/>
      <c r="L52" s="80"/>
      <c r="M52" s="80"/>
      <c r="N52" s="80" t="str">
        <f>IF(INDEX(Tabelle2!$D$4:$D$250,MATCH(A51,Tabelle2!$B$4:$B$250,0)+1,1)=0,"",INDEX(Tabelle2!$D$4:$D$250,MATCH(A51,Tabelle2!$B$4:$B$250,0)+1,1))</f>
        <v>UN-Regelung  Nr.  134</v>
      </c>
      <c r="O52" s="80"/>
      <c r="P52" s="80"/>
      <c r="Q52" s="80"/>
      <c r="R52" s="80"/>
      <c r="S52" s="80"/>
      <c r="T52" s="80"/>
      <c r="U52" s="80"/>
      <c r="V52" s="78"/>
      <c r="W52" s="78"/>
      <c r="X52" s="78"/>
    </row>
    <row r="53" spans="1:24" ht="21" customHeight="1">
      <c r="A53" s="76" t="s">
        <v>510</v>
      </c>
      <c r="B53" s="76"/>
      <c r="C53" s="75" t="str">
        <f>VLOOKUP(A53,Tabelle2!$B$4:$D$250,2,FALSE)</f>
        <v>Eignung der Werkstoffe für Wasserstoffsysteme (IF)</v>
      </c>
      <c r="D53" s="75"/>
      <c r="E53" s="75"/>
      <c r="F53" s="75"/>
      <c r="G53" s="75"/>
      <c r="H53" s="75"/>
      <c r="I53" s="75"/>
      <c r="J53" s="75"/>
      <c r="K53" s="75"/>
      <c r="L53" s="75"/>
      <c r="M53" s="75"/>
      <c r="N53" s="75" t="str">
        <f>VLOOKUP(A53,Tabelle2!$B$4:$D$250,3,FALSE)</f>
        <v>Verordnung (EU) 2019/2144</v>
      </c>
      <c r="O53" s="75"/>
      <c r="P53" s="75"/>
      <c r="Q53" s="75"/>
      <c r="R53" s="75"/>
      <c r="S53" s="75"/>
      <c r="T53" s="75"/>
      <c r="U53" s="75"/>
      <c r="V53" s="77"/>
      <c r="W53" s="77"/>
      <c r="X53" s="77"/>
    </row>
    <row r="54" spans="1:24" ht="21" customHeight="1">
      <c r="A54" s="79"/>
      <c r="B54" s="79"/>
      <c r="C54" s="80"/>
      <c r="D54" s="80"/>
      <c r="E54" s="80"/>
      <c r="F54" s="80"/>
      <c r="G54" s="80"/>
      <c r="H54" s="80"/>
      <c r="I54" s="80"/>
      <c r="J54" s="80"/>
      <c r="K54" s="80"/>
      <c r="L54" s="80"/>
      <c r="M54" s="80"/>
      <c r="N54" s="80" t="str">
        <f>IF(INDEX(Tabelle2!$D$4:$D$250,MATCH(A53,Tabelle2!$B$4:$B$250,0)+1,1)=0,"",INDEX(Tabelle2!$D$4:$D$250,MATCH(A53,Tabelle2!$B$4:$B$250,0)+1,1))</f>
        <v>Verordnung  (EU)  2021/535, Anhang  XIV</v>
      </c>
      <c r="O54" s="80"/>
      <c r="P54" s="80"/>
      <c r="Q54" s="80"/>
      <c r="R54" s="80"/>
      <c r="S54" s="80"/>
      <c r="T54" s="80"/>
      <c r="U54" s="80"/>
      <c r="V54" s="78"/>
      <c r="W54" s="78"/>
      <c r="X54" s="78"/>
    </row>
    <row r="55" spans="1:24" ht="21" customHeight="1">
      <c r="A55" s="76" t="s">
        <v>512</v>
      </c>
      <c r="B55" s="76"/>
      <c r="C55" s="75" t="str">
        <f>VLOOKUP(A55,Tabelle2!$B$4:$D$250,2,FALSE)</f>
        <v>Elektrische Betriebssicherheit (IF)</v>
      </c>
      <c r="D55" s="75"/>
      <c r="E55" s="75"/>
      <c r="F55" s="75"/>
      <c r="G55" s="75"/>
      <c r="H55" s="75"/>
      <c r="I55" s="75"/>
      <c r="J55" s="75"/>
      <c r="K55" s="75"/>
      <c r="L55" s="75"/>
      <c r="M55" s="75"/>
      <c r="N55" s="75" t="str">
        <f>VLOOKUP(A55,Tabelle2!$B$4:$D$250,3,FALSE)</f>
        <v>Verordnung (EU) 2019/2144</v>
      </c>
      <c r="O55" s="75"/>
      <c r="P55" s="75"/>
      <c r="Q55" s="75"/>
      <c r="R55" s="75"/>
      <c r="S55" s="75"/>
      <c r="T55" s="75"/>
      <c r="U55" s="75"/>
      <c r="V55" s="77"/>
      <c r="W55" s="77"/>
      <c r="X55" s="77"/>
    </row>
    <row r="56" spans="1:24" ht="21" customHeight="1">
      <c r="A56" s="79"/>
      <c r="B56" s="79"/>
      <c r="C56" s="80"/>
      <c r="D56" s="80"/>
      <c r="E56" s="80"/>
      <c r="F56" s="80"/>
      <c r="G56" s="80"/>
      <c r="H56" s="80"/>
      <c r="I56" s="80"/>
      <c r="J56" s="80"/>
      <c r="K56" s="80"/>
      <c r="L56" s="80"/>
      <c r="M56" s="80"/>
      <c r="N56" s="80" t="str">
        <f>IF(INDEX(Tabelle2!$D$4:$D$250,MATCH(A55,Tabelle2!$B$4:$B$250,0)+1,1)=0,"",INDEX(Tabelle2!$D$4:$D$250,MATCH(A55,Tabelle2!$B$4:$B$250,0)+1,1))</f>
        <v>UN-Regelung  Nr.  100, ÄS 02</v>
      </c>
      <c r="O56" s="80"/>
      <c r="P56" s="80"/>
      <c r="Q56" s="80"/>
      <c r="R56" s="80"/>
      <c r="S56" s="80"/>
      <c r="T56" s="80"/>
      <c r="U56" s="80"/>
      <c r="V56" s="78"/>
      <c r="W56" s="78"/>
      <c r="X56" s="78"/>
    </row>
    <row r="57" spans="1:24" ht="21" customHeight="1">
      <c r="A57" s="76" t="s">
        <v>522</v>
      </c>
      <c r="B57" s="76"/>
      <c r="C57" s="75" t="str">
        <f>VLOOKUP(A57,Tabelle2!$B$4:$D$250,2,FALSE)</f>
        <v>Aufprall an Fahrerhaus</v>
      </c>
      <c r="D57" s="75"/>
      <c r="E57" s="75"/>
      <c r="F57" s="75"/>
      <c r="G57" s="75"/>
      <c r="H57" s="75"/>
      <c r="I57" s="75"/>
      <c r="J57" s="75"/>
      <c r="K57" s="75"/>
      <c r="L57" s="75"/>
      <c r="M57" s="75"/>
      <c r="N57" s="75" t="str">
        <f>VLOOKUP(A57,Tabelle2!$B$4:$D$250,3,FALSE)</f>
        <v>Verordnung (EU) 2019/2144</v>
      </c>
      <c r="O57" s="75"/>
      <c r="P57" s="75"/>
      <c r="Q57" s="75"/>
      <c r="R57" s="75"/>
      <c r="S57" s="75"/>
      <c r="T57" s="75"/>
      <c r="U57" s="75"/>
      <c r="V57" s="77"/>
      <c r="W57" s="77"/>
      <c r="X57" s="77"/>
    </row>
    <row r="58" spans="1:24" ht="21" customHeight="1">
      <c r="A58" s="79"/>
      <c r="B58" s="79"/>
      <c r="C58" s="80"/>
      <c r="D58" s="80"/>
      <c r="E58" s="80"/>
      <c r="F58" s="80"/>
      <c r="G58" s="80"/>
      <c r="H58" s="80"/>
      <c r="I58" s="80"/>
      <c r="J58" s="80"/>
      <c r="K58" s="80"/>
      <c r="L58" s="80"/>
      <c r="M58" s="80"/>
      <c r="N58" s="80" t="str">
        <f>IF(INDEX(Tabelle2!$D$4:$D$250,MATCH(A57,Tabelle2!$B$4:$B$250,0)+1,1)=0,"",INDEX(Tabelle2!$D$4:$D$250,MATCH(A57,Tabelle2!$B$4:$B$250,0)+1,1))</f>
        <v>UN-Regelung  Nr.  29, ÄS 03</v>
      </c>
      <c r="O58" s="80"/>
      <c r="P58" s="80"/>
      <c r="Q58" s="80"/>
      <c r="R58" s="80"/>
      <c r="S58" s="80"/>
      <c r="T58" s="80"/>
      <c r="U58" s="80"/>
      <c r="V58" s="78"/>
      <c r="W58" s="78"/>
      <c r="X58" s="78"/>
    </row>
    <row r="59" spans="1:24" ht="32.1" customHeight="1">
      <c r="A59" s="84" t="s">
        <v>533</v>
      </c>
      <c r="B59" s="85"/>
      <c r="C59" s="86" t="str">
        <f>VLOOKUP(A59,Tabelle2!$B$3:$D$250,2,FALSE)</f>
        <v>UNGESCHÜTZTE VERKEHRSTEILNEHMER, SICHT UND SICHTBARKEIT</v>
      </c>
      <c r="D59" s="87"/>
      <c r="E59" s="87"/>
      <c r="F59" s="87"/>
      <c r="G59" s="87"/>
      <c r="H59" s="87"/>
      <c r="I59" s="87"/>
      <c r="J59" s="87"/>
      <c r="K59" s="87"/>
      <c r="L59" s="87"/>
      <c r="M59" s="87"/>
      <c r="N59" s="87"/>
      <c r="O59" s="87"/>
      <c r="P59" s="87"/>
      <c r="Q59" s="87"/>
      <c r="R59" s="87"/>
      <c r="S59" s="87"/>
      <c r="T59" s="87"/>
      <c r="U59" s="87"/>
      <c r="V59" s="87"/>
      <c r="W59" s="87"/>
      <c r="X59" s="88"/>
    </row>
    <row r="60" spans="1:24" ht="21" customHeight="1">
      <c r="A60" s="76" t="s">
        <v>543</v>
      </c>
      <c r="B60" s="76"/>
      <c r="C60" s="75" t="str">
        <f>VLOOKUP(A60,Tabelle2!$B$4:$D$250,2,FALSE)</f>
        <v>Kollisionswarnsystem für Fußgänger und Radfahrer</v>
      </c>
      <c r="D60" s="75"/>
      <c r="E60" s="75"/>
      <c r="F60" s="75"/>
      <c r="G60" s="75"/>
      <c r="H60" s="75"/>
      <c r="I60" s="75"/>
      <c r="J60" s="75"/>
      <c r="K60" s="75"/>
      <c r="L60" s="75"/>
      <c r="M60" s="75"/>
      <c r="N60" s="75" t="str">
        <f>VLOOKUP(A60,Tabelle2!$B$4:$D$250,3,FALSE)</f>
        <v>Verordnung (EU) 2019/2144</v>
      </c>
      <c r="O60" s="75"/>
      <c r="P60" s="75"/>
      <c r="Q60" s="75"/>
      <c r="R60" s="75"/>
      <c r="S60" s="75"/>
      <c r="T60" s="75"/>
      <c r="U60" s="75"/>
      <c r="V60" s="77"/>
      <c r="W60" s="77"/>
      <c r="X60" s="77"/>
    </row>
    <row r="61" spans="1:24" ht="21" customHeight="1">
      <c r="A61" s="79"/>
      <c r="B61" s="79"/>
      <c r="C61" s="80"/>
      <c r="D61" s="80"/>
      <c r="E61" s="80"/>
      <c r="F61" s="80"/>
      <c r="G61" s="80"/>
      <c r="H61" s="80"/>
      <c r="I61" s="80"/>
      <c r="J61" s="80"/>
      <c r="K61" s="80"/>
      <c r="L61" s="80"/>
      <c r="M61" s="80"/>
      <c r="N61" s="80" t="str">
        <f>IF(INDEX(Tabelle2!$D$4:$D$250,MATCH(A60,Tabelle2!$B$4:$B$250,0)+1,1)=0,"",INDEX(Tabelle2!$D$4:$D$250,MATCH(A60,Tabelle2!$B$4:$B$250,0)+1,1))</f>
        <v>UN-Regelung  Nr.  159</v>
      </c>
      <c r="O61" s="80"/>
      <c r="P61" s="80"/>
      <c r="Q61" s="80"/>
      <c r="R61" s="80"/>
      <c r="S61" s="80"/>
      <c r="T61" s="80"/>
      <c r="U61" s="80"/>
      <c r="V61" s="78"/>
      <c r="W61" s="78"/>
      <c r="X61" s="78"/>
    </row>
    <row r="62" spans="1:24" ht="21" customHeight="1">
      <c r="A62" s="76" t="s">
        <v>545</v>
      </c>
      <c r="B62" s="76"/>
      <c r="C62" s="75" t="str">
        <f>VLOOKUP(A62,Tabelle2!$B$4:$D$250,2,FALSE)</f>
        <v>Totwinkel-Assistent</v>
      </c>
      <c r="D62" s="75"/>
      <c r="E62" s="75"/>
      <c r="F62" s="75"/>
      <c r="G62" s="75"/>
      <c r="H62" s="75"/>
      <c r="I62" s="75"/>
      <c r="J62" s="75"/>
      <c r="K62" s="75"/>
      <c r="L62" s="75"/>
      <c r="M62" s="75"/>
      <c r="N62" s="75" t="str">
        <f>VLOOKUP(A62,Tabelle2!$B$4:$D$250,3,FALSE)</f>
        <v>Verordnung (EU) 2019/2144</v>
      </c>
      <c r="O62" s="75"/>
      <c r="P62" s="75"/>
      <c r="Q62" s="75"/>
      <c r="R62" s="75"/>
      <c r="S62" s="75"/>
      <c r="T62" s="75"/>
      <c r="U62" s="75"/>
      <c r="V62" s="77"/>
      <c r="W62" s="77"/>
      <c r="X62" s="77"/>
    </row>
    <row r="63" spans="1:24" ht="21" customHeight="1">
      <c r="A63" s="79"/>
      <c r="B63" s="79"/>
      <c r="C63" s="80"/>
      <c r="D63" s="80"/>
      <c r="E63" s="80"/>
      <c r="F63" s="80"/>
      <c r="G63" s="80"/>
      <c r="H63" s="80"/>
      <c r="I63" s="80"/>
      <c r="J63" s="80"/>
      <c r="K63" s="80"/>
      <c r="L63" s="80"/>
      <c r="M63" s="80"/>
      <c r="N63" s="80" t="str">
        <f>IF(INDEX(Tabelle2!$D$4:$D$250,MATCH(A62,Tabelle2!$B$4:$B$250,0)+1,1)=0,"",INDEX(Tabelle2!$D$4:$D$250,MATCH(A62,Tabelle2!$B$4:$B$250,0)+1,1))</f>
        <v>UN-Regelung  Nr.  151</v>
      </c>
      <c r="O63" s="80"/>
      <c r="P63" s="80"/>
      <c r="Q63" s="80"/>
      <c r="R63" s="80"/>
      <c r="S63" s="80"/>
      <c r="T63" s="80"/>
      <c r="U63" s="80"/>
      <c r="V63" s="78"/>
      <c r="W63" s="78"/>
      <c r="X63" s="78"/>
    </row>
    <row r="64" spans="1:24" ht="21" customHeight="1">
      <c r="A64" s="76" t="s">
        <v>547</v>
      </c>
      <c r="B64" s="76"/>
      <c r="C64" s="75" t="str">
        <f>VLOOKUP(A64,Tabelle2!$B$4:$D$250,2,FALSE)</f>
        <v>Erkennung beim Rückwärtsfahren</v>
      </c>
      <c r="D64" s="75"/>
      <c r="E64" s="75"/>
      <c r="F64" s="75"/>
      <c r="G64" s="75"/>
      <c r="H64" s="75"/>
      <c r="I64" s="75"/>
      <c r="J64" s="75"/>
      <c r="K64" s="75"/>
      <c r="L64" s="75"/>
      <c r="M64" s="75"/>
      <c r="N64" s="75" t="str">
        <f>VLOOKUP(A64,Tabelle2!$B$4:$D$250,3,FALSE)</f>
        <v>Verordnung (EU) 2019/2144</v>
      </c>
      <c r="O64" s="75"/>
      <c r="P64" s="75"/>
      <c r="Q64" s="75"/>
      <c r="R64" s="75"/>
      <c r="S64" s="75"/>
      <c r="T64" s="75"/>
      <c r="U64" s="75"/>
      <c r="V64" s="77"/>
      <c r="W64" s="77"/>
      <c r="X64" s="77"/>
    </row>
    <row r="65" spans="1:24" ht="21" customHeight="1">
      <c r="A65" s="79"/>
      <c r="B65" s="79"/>
      <c r="C65" s="80"/>
      <c r="D65" s="80"/>
      <c r="E65" s="80"/>
      <c r="F65" s="80"/>
      <c r="G65" s="80"/>
      <c r="H65" s="80"/>
      <c r="I65" s="80"/>
      <c r="J65" s="80"/>
      <c r="K65" s="80"/>
      <c r="L65" s="80"/>
      <c r="M65" s="80"/>
      <c r="N65" s="80" t="str">
        <f>IF(INDEX(Tabelle2!$D$4:$D$250,MATCH(A64,Tabelle2!$B$4:$B$250,0)+1,1)=0,"",INDEX(Tabelle2!$D$4:$D$250,MATCH(A64,Tabelle2!$B$4:$B$250,0)+1,1))</f>
        <v>UN-Regelung  Nr.  158</v>
      </c>
      <c r="O65" s="80"/>
      <c r="P65" s="80"/>
      <c r="Q65" s="80"/>
      <c r="R65" s="80"/>
      <c r="S65" s="80"/>
      <c r="T65" s="80"/>
      <c r="U65" s="80"/>
      <c r="V65" s="78"/>
      <c r="W65" s="78"/>
      <c r="X65" s="78"/>
    </row>
    <row r="66" spans="1:24" ht="27.75" customHeight="1">
      <c r="A66" s="76" t="s">
        <v>551</v>
      </c>
      <c r="B66" s="76"/>
      <c r="C66" s="75" t="str">
        <f>VLOOKUP(A66,Tabelle2!$B$4:$D$250,2,FALSE)</f>
        <v>Unmittelbarer Sichtbereich schwerer Nutzfahrzeuge</v>
      </c>
      <c r="D66" s="75"/>
      <c r="E66" s="75"/>
      <c r="F66" s="75"/>
      <c r="G66" s="75"/>
      <c r="H66" s="75"/>
      <c r="I66" s="75"/>
      <c r="J66" s="75"/>
      <c r="K66" s="75"/>
      <c r="L66" s="75"/>
      <c r="M66" s="75"/>
      <c r="N66" s="75" t="str">
        <f>VLOOKUP(A66,Tabelle2!$B$4:$D$250,3,FALSE)</f>
        <v>Verordnung (EU) 2019/2144</v>
      </c>
      <c r="O66" s="75"/>
      <c r="P66" s="75"/>
      <c r="Q66" s="75"/>
      <c r="R66" s="75"/>
      <c r="S66" s="75"/>
      <c r="T66" s="75"/>
      <c r="U66" s="75"/>
      <c r="V66" s="77"/>
      <c r="W66" s="77"/>
      <c r="X66" s="77"/>
    </row>
    <row r="67" spans="1:24" ht="21" customHeight="1">
      <c r="A67" s="79"/>
      <c r="B67" s="79"/>
      <c r="C67" s="80"/>
      <c r="D67" s="80"/>
      <c r="E67" s="80"/>
      <c r="F67" s="80"/>
      <c r="G67" s="80"/>
      <c r="H67" s="80"/>
      <c r="I67" s="80"/>
      <c r="J67" s="80"/>
      <c r="K67" s="80"/>
      <c r="L67" s="80"/>
      <c r="M67" s="80"/>
      <c r="N67" s="80" t="str">
        <f>IF(INDEX(Tabelle2!$D$4:$D$250,MATCH(A66,Tabelle2!$B$4:$B$250,0)+1,1)=0,"",INDEX(Tabelle2!$D$4:$D$250,MATCH(A66,Tabelle2!$B$4:$B$250,0)+1,1))</f>
        <v/>
      </c>
      <c r="O67" s="80"/>
      <c r="P67" s="80"/>
      <c r="Q67" s="80"/>
      <c r="R67" s="80"/>
      <c r="S67" s="80"/>
      <c r="T67" s="80"/>
      <c r="U67" s="80"/>
      <c r="V67" s="78"/>
      <c r="W67" s="78"/>
      <c r="X67" s="78"/>
    </row>
    <row r="68" spans="1:24" ht="21" customHeight="1">
      <c r="A68" s="76" t="s">
        <v>553</v>
      </c>
      <c r="B68" s="76"/>
      <c r="C68" s="75" t="str">
        <f>VLOOKUP(A68,Tabelle2!$B$4:$D$250,2,FALSE)</f>
        <v>Sicherheitsglas</v>
      </c>
      <c r="D68" s="75"/>
      <c r="E68" s="75"/>
      <c r="F68" s="75"/>
      <c r="G68" s="75"/>
      <c r="H68" s="75"/>
      <c r="I68" s="75"/>
      <c r="J68" s="75"/>
      <c r="K68" s="75"/>
      <c r="L68" s="75"/>
      <c r="M68" s="75"/>
      <c r="N68" s="75" t="str">
        <f>VLOOKUP(A68,Tabelle2!$B$4:$D$250,3,FALSE)</f>
        <v>Verordnung (EU) 2019/2144</v>
      </c>
      <c r="O68" s="75"/>
      <c r="P68" s="75"/>
      <c r="Q68" s="75"/>
      <c r="R68" s="75"/>
      <c r="S68" s="75"/>
      <c r="T68" s="75"/>
      <c r="U68" s="75"/>
      <c r="V68" s="77"/>
      <c r="W68" s="77"/>
      <c r="X68" s="77"/>
    </row>
    <row r="69" spans="1:24" ht="21" customHeight="1">
      <c r="A69" s="79"/>
      <c r="B69" s="79"/>
      <c r="C69" s="80"/>
      <c r="D69" s="80"/>
      <c r="E69" s="80"/>
      <c r="F69" s="80"/>
      <c r="G69" s="80"/>
      <c r="H69" s="80"/>
      <c r="I69" s="80"/>
      <c r="J69" s="80"/>
      <c r="K69" s="80"/>
      <c r="L69" s="80"/>
      <c r="M69" s="80"/>
      <c r="N69" s="80" t="str">
        <f>IF(INDEX(Tabelle2!$D$4:$D$250,MATCH(A68,Tabelle2!$B$4:$B$250,0)+1,1)=0,"",INDEX(Tabelle2!$D$4:$D$250,MATCH(A68,Tabelle2!$B$4:$B$250,0)+1,1))</f>
        <v>UN-Regelung  Nr.  43, ÄS 01</v>
      </c>
      <c r="O69" s="80"/>
      <c r="P69" s="80"/>
      <c r="Q69" s="80"/>
      <c r="R69" s="80"/>
      <c r="S69" s="80"/>
      <c r="T69" s="80"/>
      <c r="U69" s="80"/>
      <c r="V69" s="78"/>
      <c r="W69" s="78"/>
      <c r="X69" s="78"/>
    </row>
    <row r="70" spans="1:24" ht="21" customHeight="1">
      <c r="A70" s="76" t="s">
        <v>554</v>
      </c>
      <c r="B70" s="76"/>
      <c r="C70" s="75" t="str">
        <f>VLOOKUP(A70,Tabelle2!$B$4:$D$250,2,FALSE)</f>
        <v>Entfrostung/Trocknung</v>
      </c>
      <c r="D70" s="75"/>
      <c r="E70" s="75"/>
      <c r="F70" s="75"/>
      <c r="G70" s="75"/>
      <c r="H70" s="75"/>
      <c r="I70" s="75"/>
      <c r="J70" s="75"/>
      <c r="K70" s="75"/>
      <c r="L70" s="75"/>
      <c r="M70" s="75"/>
      <c r="N70" s="75" t="str">
        <f>VLOOKUP(A70,Tabelle2!$B$4:$D$250,3,FALSE)</f>
        <v>Verordnung (EU) 2019/2144</v>
      </c>
      <c r="O70" s="75"/>
      <c r="P70" s="75"/>
      <c r="Q70" s="75"/>
      <c r="R70" s="75"/>
      <c r="S70" s="75"/>
      <c r="T70" s="75"/>
      <c r="U70" s="75"/>
      <c r="V70" s="77"/>
      <c r="W70" s="77"/>
      <c r="X70" s="77"/>
    </row>
    <row r="71" spans="1:24" ht="21" customHeight="1">
      <c r="A71" s="79"/>
      <c r="B71" s="79"/>
      <c r="C71" s="80"/>
      <c r="D71" s="80"/>
      <c r="E71" s="80"/>
      <c r="F71" s="80"/>
      <c r="G71" s="80"/>
      <c r="H71" s="80"/>
      <c r="I71" s="80"/>
      <c r="J71" s="80"/>
      <c r="K71" s="80"/>
      <c r="L71" s="80"/>
      <c r="M71" s="80"/>
      <c r="N71" s="80" t="str">
        <f>IF(INDEX(Tabelle2!$D$4:$D$250,MATCH(A70,Tabelle2!$B$4:$B$250,0)+1,1)=0,"",INDEX(Tabelle2!$D$4:$D$250,MATCH(A70,Tabelle2!$B$4:$B$250,0)+1,1))</f>
        <v>Verordnung  (EU)  2021/535, Anhang  VI</v>
      </c>
      <c r="O71" s="80"/>
      <c r="P71" s="80"/>
      <c r="Q71" s="80"/>
      <c r="R71" s="80"/>
      <c r="S71" s="80"/>
      <c r="T71" s="80"/>
      <c r="U71" s="80"/>
      <c r="V71" s="78"/>
      <c r="W71" s="78"/>
      <c r="X71" s="78"/>
    </row>
    <row r="72" spans="1:24" ht="21" customHeight="1">
      <c r="A72" s="76" t="s">
        <v>556</v>
      </c>
      <c r="B72" s="76"/>
      <c r="C72" s="75" t="str">
        <f>VLOOKUP(A72,Tabelle2!$B$4:$D$250,2,FALSE)</f>
        <v>Scheibenwischer/-wascher</v>
      </c>
      <c r="D72" s="75"/>
      <c r="E72" s="75"/>
      <c r="F72" s="75"/>
      <c r="G72" s="75"/>
      <c r="H72" s="75"/>
      <c r="I72" s="75"/>
      <c r="J72" s="75"/>
      <c r="K72" s="75"/>
      <c r="L72" s="75"/>
      <c r="M72" s="75"/>
      <c r="N72" s="75" t="str">
        <f>VLOOKUP(A72,Tabelle2!$B$4:$D$250,3,FALSE)</f>
        <v>Verordnung (EU) 2019/2144</v>
      </c>
      <c r="O72" s="75"/>
      <c r="P72" s="75"/>
      <c r="Q72" s="75"/>
      <c r="R72" s="75"/>
      <c r="S72" s="75"/>
      <c r="T72" s="75"/>
      <c r="U72" s="75"/>
      <c r="V72" s="77"/>
      <c r="W72" s="77"/>
      <c r="X72" s="77"/>
    </row>
    <row r="73" spans="1:24" ht="21" customHeight="1">
      <c r="A73" s="79"/>
      <c r="B73" s="79"/>
      <c r="C73" s="80"/>
      <c r="D73" s="80"/>
      <c r="E73" s="80"/>
      <c r="F73" s="80"/>
      <c r="G73" s="80"/>
      <c r="H73" s="80"/>
      <c r="I73" s="80"/>
      <c r="J73" s="80"/>
      <c r="K73" s="80"/>
      <c r="L73" s="80"/>
      <c r="M73" s="80"/>
      <c r="N73" s="80" t="str">
        <f>IF(INDEX(Tabelle2!$D$4:$D$250,MATCH(A72,Tabelle2!$B$4:$B$250,0)+1,1)=0,"",INDEX(Tabelle2!$D$4:$D$250,MATCH(A72,Tabelle2!$B$4:$B$250,0)+1,1))</f>
        <v>Verordnung  (EU)  2021/535, Anhang  IV</v>
      </c>
      <c r="O73" s="80"/>
      <c r="P73" s="80"/>
      <c r="Q73" s="80"/>
      <c r="R73" s="80"/>
      <c r="S73" s="80"/>
      <c r="T73" s="80"/>
      <c r="U73" s="80"/>
      <c r="V73" s="78"/>
      <c r="W73" s="78"/>
      <c r="X73" s="78"/>
    </row>
    <row r="74" spans="1:24" ht="21" customHeight="1">
      <c r="A74" s="76" t="s">
        <v>558</v>
      </c>
      <c r="B74" s="76"/>
      <c r="C74" s="75" t="str">
        <f>VLOOKUP(A74,Tabelle2!$B$4:$D$250,2,FALSE)</f>
        <v>Einrichtungen für indirekte Sicht</v>
      </c>
      <c r="D74" s="75"/>
      <c r="E74" s="75"/>
      <c r="F74" s="75"/>
      <c r="G74" s="75"/>
      <c r="H74" s="75"/>
      <c r="I74" s="75"/>
      <c r="J74" s="75"/>
      <c r="K74" s="75"/>
      <c r="L74" s="75"/>
      <c r="M74" s="75"/>
      <c r="N74" s="75" t="str">
        <f>VLOOKUP(A74,Tabelle2!$B$4:$D$250,3,FALSE)</f>
        <v>Verordnung (EU) 2019/2144</v>
      </c>
      <c r="O74" s="75"/>
      <c r="P74" s="75"/>
      <c r="Q74" s="75"/>
      <c r="R74" s="75"/>
      <c r="S74" s="75"/>
      <c r="T74" s="75"/>
      <c r="U74" s="75"/>
      <c r="V74" s="77"/>
      <c r="W74" s="77"/>
      <c r="X74" s="77"/>
    </row>
    <row r="75" spans="1:24" ht="21" customHeight="1">
      <c r="A75" s="79"/>
      <c r="B75" s="79"/>
      <c r="C75" s="80"/>
      <c r="D75" s="80"/>
      <c r="E75" s="80"/>
      <c r="F75" s="80"/>
      <c r="G75" s="80"/>
      <c r="H75" s="80"/>
      <c r="I75" s="80"/>
      <c r="J75" s="80"/>
      <c r="K75" s="80"/>
      <c r="L75" s="80"/>
      <c r="M75" s="80"/>
      <c r="N75" s="80" t="str">
        <f>IF(INDEX(Tabelle2!$D$4:$D$250,MATCH(A74,Tabelle2!$B$4:$B$250,0)+1,1)=0,"",INDEX(Tabelle2!$D$4:$D$250,MATCH(A74,Tabelle2!$B$4:$B$250,0)+1,1))</f>
        <v>UN-Regelung  Nr.  46, ÄS 04</v>
      </c>
      <c r="O75" s="80"/>
      <c r="P75" s="80"/>
      <c r="Q75" s="80"/>
      <c r="R75" s="80"/>
      <c r="S75" s="80"/>
      <c r="T75" s="80"/>
      <c r="U75" s="80"/>
      <c r="V75" s="78"/>
      <c r="W75" s="78"/>
      <c r="X75" s="78"/>
    </row>
    <row r="76" spans="1:24" ht="21" customHeight="1">
      <c r="A76" s="76" t="s">
        <v>560</v>
      </c>
      <c r="B76" s="76"/>
      <c r="C76" s="75" t="str">
        <f>VLOOKUP(A76,Tabelle2!$B$4:$D$250,2,FALSE)</f>
        <v>Akustische Fahrzeug-Warnsysteme</v>
      </c>
      <c r="D76" s="75"/>
      <c r="E76" s="75"/>
      <c r="F76" s="75"/>
      <c r="G76" s="75"/>
      <c r="H76" s="75"/>
      <c r="I76" s="75"/>
      <c r="J76" s="75"/>
      <c r="K76" s="75"/>
      <c r="L76" s="75"/>
      <c r="M76" s="75"/>
      <c r="N76" s="75" t="str">
        <f>VLOOKUP(A76,Tabelle2!$B$4:$D$250,3,FALSE)</f>
        <v>Verordnung (EU) Nr. 540/2014</v>
      </c>
      <c r="O76" s="75"/>
      <c r="P76" s="75"/>
      <c r="Q76" s="75"/>
      <c r="R76" s="75"/>
      <c r="S76" s="75"/>
      <c r="T76" s="75"/>
      <c r="U76" s="75"/>
      <c r="V76" s="77"/>
      <c r="W76" s="77"/>
      <c r="X76" s="77"/>
    </row>
    <row r="77" spans="1:24" ht="21" customHeight="1">
      <c r="A77" s="79"/>
      <c r="B77" s="79"/>
      <c r="C77" s="80"/>
      <c r="D77" s="80"/>
      <c r="E77" s="80"/>
      <c r="F77" s="80"/>
      <c r="G77" s="80"/>
      <c r="H77" s="80"/>
      <c r="I77" s="80"/>
      <c r="J77" s="80"/>
      <c r="K77" s="80"/>
      <c r="L77" s="80"/>
      <c r="M77" s="80"/>
      <c r="N77" s="80" t="str">
        <f>IF(INDEX(Tabelle2!$D$4:$D$250,MATCH(A76,Tabelle2!$B$4:$B$250,0)+1,1)=0,"",INDEX(Tabelle2!$D$4:$D$250,MATCH(A76,Tabelle2!$B$4:$B$250,0)+1,1))</f>
        <v/>
      </c>
      <c r="O77" s="80"/>
      <c r="P77" s="80"/>
      <c r="Q77" s="80"/>
      <c r="R77" s="80"/>
      <c r="S77" s="80"/>
      <c r="T77" s="80"/>
      <c r="U77" s="80"/>
      <c r="V77" s="78"/>
      <c r="W77" s="78"/>
      <c r="X77" s="78"/>
    </row>
    <row r="78" spans="1:24" ht="32.1" customHeight="1">
      <c r="A78" s="84" t="s">
        <v>563</v>
      </c>
      <c r="B78" s="85"/>
      <c r="C78" s="86" t="str">
        <f>VLOOKUP(A78,Tabelle2!$B$4:$D$250,2,FALSE)</f>
        <v>FAHRGESTELL, BREMSEN, REIFEN UND LENKUNG</v>
      </c>
      <c r="D78" s="87"/>
      <c r="E78" s="87"/>
      <c r="F78" s="87"/>
      <c r="G78" s="87"/>
      <c r="H78" s="87"/>
      <c r="I78" s="87"/>
      <c r="J78" s="87"/>
      <c r="K78" s="87"/>
      <c r="L78" s="87"/>
      <c r="M78" s="87"/>
      <c r="N78" s="87">
        <f>VLOOKUP(A78,Tabelle2!$B$4:$D$250,3,FALSE)</f>
        <v>0</v>
      </c>
      <c r="O78" s="87"/>
      <c r="P78" s="87"/>
      <c r="Q78" s="87"/>
      <c r="R78" s="87"/>
      <c r="S78" s="87"/>
      <c r="T78" s="87"/>
      <c r="U78" s="87"/>
      <c r="V78" s="87"/>
      <c r="W78" s="87"/>
      <c r="X78" s="88"/>
    </row>
    <row r="79" spans="1:24" ht="21" customHeight="1">
      <c r="A79" s="76" t="s">
        <v>565</v>
      </c>
      <c r="B79" s="76"/>
      <c r="C79" s="75" t="str">
        <f>VLOOKUP(A79,Tabelle2!$B$4:$D$250,2,FALSE)</f>
        <v>Lenkanlagen</v>
      </c>
      <c r="D79" s="75"/>
      <c r="E79" s="75"/>
      <c r="F79" s="75"/>
      <c r="G79" s="75"/>
      <c r="H79" s="75"/>
      <c r="I79" s="75"/>
      <c r="J79" s="75"/>
      <c r="K79" s="75"/>
      <c r="L79" s="75"/>
      <c r="M79" s="75"/>
      <c r="N79" s="75" t="str">
        <f>VLOOKUP(A79,Tabelle2!$B$4:$D$250,3,FALSE)</f>
        <v>Verordnung (EU) 2019/2144</v>
      </c>
      <c r="O79" s="75"/>
      <c r="P79" s="75"/>
      <c r="Q79" s="75"/>
      <c r="R79" s="75"/>
      <c r="S79" s="75"/>
      <c r="T79" s="75"/>
      <c r="U79" s="75"/>
      <c r="V79" s="77"/>
      <c r="W79" s="77"/>
      <c r="X79" s="77"/>
    </row>
    <row r="80" spans="1:24" ht="21" customHeight="1">
      <c r="A80" s="79"/>
      <c r="B80" s="79"/>
      <c r="C80" s="80"/>
      <c r="D80" s="80"/>
      <c r="E80" s="80"/>
      <c r="F80" s="80"/>
      <c r="G80" s="80"/>
      <c r="H80" s="80"/>
      <c r="I80" s="80"/>
      <c r="J80" s="80"/>
      <c r="K80" s="80"/>
      <c r="L80" s="80"/>
      <c r="M80" s="80"/>
      <c r="N80" s="80" t="str">
        <f>IF(INDEX(Tabelle2!$D$4:$D$250,MATCH(A79,Tabelle2!$B$4:$B$250,0)+1,1)=0,"",INDEX(Tabelle2!$D$4:$D$250,MATCH(A79,Tabelle2!$B$4:$B$250,0)+1,1))</f>
        <v>UN-Regelung  Nr.  79, ÄS 03</v>
      </c>
      <c r="O80" s="80"/>
      <c r="P80" s="80"/>
      <c r="Q80" s="80"/>
      <c r="R80" s="80"/>
      <c r="S80" s="80"/>
      <c r="T80" s="80"/>
      <c r="U80" s="80"/>
      <c r="V80" s="78"/>
      <c r="W80" s="78"/>
      <c r="X80" s="78"/>
    </row>
    <row r="81" spans="1:24" ht="21" customHeight="1">
      <c r="A81" s="76" t="s">
        <v>566</v>
      </c>
      <c r="B81" s="76"/>
      <c r="C81" s="75" t="str">
        <f>VLOOKUP(A81,Tabelle2!$B$4:$D$250,2,FALSE)</f>
        <v>Spurhaltewarnung</v>
      </c>
      <c r="D81" s="75"/>
      <c r="E81" s="75"/>
      <c r="F81" s="75"/>
      <c r="G81" s="75"/>
      <c r="H81" s="75"/>
      <c r="I81" s="75"/>
      <c r="J81" s="75"/>
      <c r="K81" s="75"/>
      <c r="L81" s="75"/>
      <c r="M81" s="75"/>
      <c r="N81" s="75" t="str">
        <f>VLOOKUP(A81,Tabelle2!$B$4:$D$250,3,FALSE)</f>
        <v>Verordnung (EU) 2019/2144</v>
      </c>
      <c r="O81" s="75"/>
      <c r="P81" s="75"/>
      <c r="Q81" s="75"/>
      <c r="R81" s="75"/>
      <c r="S81" s="75"/>
      <c r="T81" s="75"/>
      <c r="U81" s="75"/>
      <c r="V81" s="77"/>
      <c r="W81" s="77"/>
      <c r="X81" s="77"/>
    </row>
    <row r="82" spans="1:24" ht="21" customHeight="1">
      <c r="A82" s="79"/>
      <c r="B82" s="79"/>
      <c r="C82" s="80"/>
      <c r="D82" s="80"/>
      <c r="E82" s="80"/>
      <c r="F82" s="80"/>
      <c r="G82" s="80"/>
      <c r="H82" s="80"/>
      <c r="I82" s="80"/>
      <c r="J82" s="80"/>
      <c r="K82" s="80"/>
      <c r="L82" s="80"/>
      <c r="M82" s="80"/>
      <c r="N82" s="80" t="str">
        <f>IF(INDEX(Tabelle2!$D$4:$D$250,MATCH(A81,Tabelle2!$B$4:$B$250,0)+1,1)=0,"",INDEX(Tabelle2!$D$4:$D$250,MATCH(A81,Tabelle2!$B$4:$B$250,0)+1,1))</f>
        <v>UN-Regelung  Nr.  130</v>
      </c>
      <c r="O82" s="80"/>
      <c r="P82" s="80"/>
      <c r="Q82" s="80"/>
      <c r="R82" s="80"/>
      <c r="S82" s="80"/>
      <c r="T82" s="80"/>
      <c r="U82" s="80"/>
      <c r="V82" s="78"/>
      <c r="W82" s="78"/>
      <c r="X82" s="78"/>
    </row>
    <row r="83" spans="1:24" ht="21" customHeight="1">
      <c r="A83" s="76" t="s">
        <v>570</v>
      </c>
      <c r="B83" s="76"/>
      <c r="C83" s="75" t="str">
        <f>VLOOKUP(A83,Tabelle2!$B$4:$D$250,2,FALSE)</f>
        <v>Bremssystem</v>
      </c>
      <c r="D83" s="75"/>
      <c r="E83" s="75"/>
      <c r="F83" s="75"/>
      <c r="G83" s="75"/>
      <c r="H83" s="75"/>
      <c r="I83" s="75"/>
      <c r="J83" s="75"/>
      <c r="K83" s="75"/>
      <c r="L83" s="75"/>
      <c r="M83" s="75"/>
      <c r="N83" s="75" t="str">
        <f>VLOOKUP(A83,Tabelle2!$B$4:$D$250,3,FALSE)</f>
        <v>Verordnung (EU) 2019/2144</v>
      </c>
      <c r="O83" s="75"/>
      <c r="P83" s="75"/>
      <c r="Q83" s="75"/>
      <c r="R83" s="75"/>
      <c r="S83" s="75"/>
      <c r="T83" s="75"/>
      <c r="U83" s="75"/>
      <c r="V83" s="77"/>
      <c r="W83" s="77"/>
      <c r="X83" s="77"/>
    </row>
    <row r="84" spans="1:24" ht="29.25" customHeight="1">
      <c r="A84" s="79"/>
      <c r="B84" s="79"/>
      <c r="C84" s="80"/>
      <c r="D84" s="80"/>
      <c r="E84" s="80"/>
      <c r="F84" s="80"/>
      <c r="G84" s="80"/>
      <c r="H84" s="80"/>
      <c r="I84" s="80"/>
      <c r="J84" s="80"/>
      <c r="K84" s="80"/>
      <c r="L84" s="80"/>
      <c r="M84" s="80"/>
      <c r="N84" s="80" t="str">
        <f>IF(INDEX(Tabelle2!$D$4:$D$250,MATCH(A83,Tabelle2!$B$4:$B$250,0)+1,1)=0,"",INDEX(Tabelle2!$D$4:$D$250,MATCH(A83,Tabelle2!$B$4:$B$250,0)+1,1))</f>
        <v>UN-Regelung  Nr.  13, ÄS 11
UN-Regelung  Nr.  13-H</v>
      </c>
      <c r="O84" s="80"/>
      <c r="P84" s="80"/>
      <c r="Q84" s="80"/>
      <c r="R84" s="80"/>
      <c r="S84" s="80"/>
      <c r="T84" s="80"/>
      <c r="U84" s="80"/>
      <c r="V84" s="78"/>
      <c r="W84" s="78"/>
      <c r="X84" s="78"/>
    </row>
    <row r="85" spans="1:24" ht="21" customHeight="1">
      <c r="A85" s="76" t="s">
        <v>572</v>
      </c>
      <c r="B85" s="76"/>
      <c r="C85" s="75" t="str">
        <f>VLOOKUP(A85,Tabelle2!$B$4:$D$250,2,FALSE)</f>
        <v>Ersatzteile für Bremsen</v>
      </c>
      <c r="D85" s="75"/>
      <c r="E85" s="75"/>
      <c r="F85" s="75"/>
      <c r="G85" s="75"/>
      <c r="H85" s="75"/>
      <c r="I85" s="75"/>
      <c r="J85" s="75"/>
      <c r="K85" s="75"/>
      <c r="L85" s="75"/>
      <c r="M85" s="75"/>
      <c r="N85" s="75" t="str">
        <f>VLOOKUP(A85,Tabelle2!$B$4:$D$250,3,FALSE)</f>
        <v>Verordnung (EU) 2019/2144</v>
      </c>
      <c r="O85" s="75"/>
      <c r="P85" s="75"/>
      <c r="Q85" s="75"/>
      <c r="R85" s="75"/>
      <c r="S85" s="75"/>
      <c r="T85" s="75"/>
      <c r="U85" s="75"/>
      <c r="V85" s="77"/>
      <c r="W85" s="77"/>
      <c r="X85" s="77"/>
    </row>
    <row r="86" spans="1:24" ht="21" customHeight="1">
      <c r="A86" s="79"/>
      <c r="B86" s="79"/>
      <c r="C86" s="80"/>
      <c r="D86" s="80"/>
      <c r="E86" s="80"/>
      <c r="F86" s="80"/>
      <c r="G86" s="80"/>
      <c r="H86" s="80"/>
      <c r="I86" s="80"/>
      <c r="J86" s="80"/>
      <c r="K86" s="80"/>
      <c r="L86" s="80"/>
      <c r="M86" s="80"/>
      <c r="N86" s="80" t="str">
        <f>IF(INDEX(Tabelle2!$D$4:$D$250,MATCH(A85,Tabelle2!$B$4:$B$250,0)+1,1)=0,"",INDEX(Tabelle2!$D$4:$D$250,MATCH(A85,Tabelle2!$B$4:$B$250,0)+1,1))</f>
        <v>UN-Regelung  Nr.  90, ÄS 02</v>
      </c>
      <c r="O86" s="80"/>
      <c r="P86" s="80"/>
      <c r="Q86" s="80"/>
      <c r="R86" s="80"/>
      <c r="S86" s="80"/>
      <c r="T86" s="80"/>
      <c r="U86" s="80"/>
      <c r="V86" s="78"/>
      <c r="W86" s="78"/>
      <c r="X86" s="78"/>
    </row>
    <row r="87" spans="1:24" ht="21" customHeight="1">
      <c r="A87" s="76" t="s">
        <v>576</v>
      </c>
      <c r="B87" s="76"/>
      <c r="C87" s="75" t="str">
        <f>VLOOKUP(A87,Tabelle2!$B$4:$D$250,2,FALSE)</f>
        <v>Fahrdynamik-Regelsystem</v>
      </c>
      <c r="D87" s="75"/>
      <c r="E87" s="75"/>
      <c r="F87" s="75"/>
      <c r="G87" s="75"/>
      <c r="H87" s="75"/>
      <c r="I87" s="75"/>
      <c r="J87" s="75"/>
      <c r="K87" s="75"/>
      <c r="L87" s="75"/>
      <c r="M87" s="75"/>
      <c r="N87" s="75" t="str">
        <f>VLOOKUP(A87,Tabelle2!$B$4:$D$250,3,FALSE)</f>
        <v>Verordnung (EU) 2019/2144</v>
      </c>
      <c r="O87" s="75"/>
      <c r="P87" s="75"/>
      <c r="Q87" s="75"/>
      <c r="R87" s="75"/>
      <c r="S87" s="75"/>
      <c r="T87" s="75"/>
      <c r="U87" s="75"/>
      <c r="V87" s="77"/>
      <c r="W87" s="77"/>
      <c r="X87" s="77"/>
    </row>
    <row r="88" spans="1:24" ht="28.5" customHeight="1">
      <c r="A88" s="79"/>
      <c r="B88" s="79"/>
      <c r="C88" s="80"/>
      <c r="D88" s="80"/>
      <c r="E88" s="80"/>
      <c r="F88" s="80"/>
      <c r="G88" s="80"/>
      <c r="H88" s="80"/>
      <c r="I88" s="80"/>
      <c r="J88" s="80"/>
      <c r="K88" s="80"/>
      <c r="L88" s="80"/>
      <c r="M88" s="80"/>
      <c r="N88" s="80" t="str">
        <f>IF(INDEX(Tabelle2!$D$4:$D$250,MATCH(A87,Tabelle2!$B$4:$B$250,0)+1,1)=0,"",INDEX(Tabelle2!$D$4:$D$250,MATCH(A87,Tabelle2!$B$4:$B$250,0)+1,1))</f>
        <v xml:space="preserve">UN-Regelung  Nr.  13, ÄS 11
UN-Regelung  Nr.  140 </v>
      </c>
      <c r="O88" s="80"/>
      <c r="P88" s="80"/>
      <c r="Q88" s="80"/>
      <c r="R88" s="80"/>
      <c r="S88" s="80"/>
      <c r="T88" s="80"/>
      <c r="U88" s="80"/>
      <c r="V88" s="78"/>
      <c r="W88" s="78"/>
      <c r="X88" s="78"/>
    </row>
    <row r="89" spans="1:24" ht="31.5" customHeight="1">
      <c r="A89" s="76" t="s">
        <v>578</v>
      </c>
      <c r="B89" s="76"/>
      <c r="C89" s="75" t="str">
        <f>VLOOKUP(A89,Tabelle2!$B$4:$D$250,2,FALSE)</f>
        <v>Hochentwickelte Notbrems-Assistenzsysteme an schweren Nutzfahrzeugen</v>
      </c>
      <c r="D89" s="75"/>
      <c r="E89" s="75"/>
      <c r="F89" s="75"/>
      <c r="G89" s="75"/>
      <c r="H89" s="75"/>
      <c r="I89" s="75"/>
      <c r="J89" s="75"/>
      <c r="K89" s="75"/>
      <c r="L89" s="75"/>
      <c r="M89" s="75"/>
      <c r="N89" s="75" t="str">
        <f>VLOOKUP(A89,Tabelle2!$B$4:$D$250,3,FALSE)</f>
        <v>Verordnung (EU) 2019/2144</v>
      </c>
      <c r="O89" s="75"/>
      <c r="P89" s="75"/>
      <c r="Q89" s="75"/>
      <c r="R89" s="75"/>
      <c r="S89" s="75"/>
      <c r="T89" s="75"/>
      <c r="U89" s="75"/>
      <c r="V89" s="77"/>
      <c r="W89" s="77"/>
      <c r="X89" s="77"/>
    </row>
    <row r="90" spans="1:24" ht="32.25" customHeight="1">
      <c r="A90" s="79"/>
      <c r="B90" s="79"/>
      <c r="C90" s="80"/>
      <c r="D90" s="80"/>
      <c r="E90" s="80"/>
      <c r="F90" s="80"/>
      <c r="G90" s="80"/>
      <c r="H90" s="80"/>
      <c r="I90" s="80"/>
      <c r="J90" s="80"/>
      <c r="K90" s="80"/>
      <c r="L90" s="80"/>
      <c r="M90" s="80"/>
      <c r="N90" s="80" t="str">
        <f>IF(INDEX(Tabelle2!$D$4:$D$250,MATCH(A89,Tabelle2!$B$4:$B$250,0)+1,1)=0,"",INDEX(Tabelle2!$D$4:$D$250,MATCH(A89,Tabelle2!$B$4:$B$250,0)+1,1))</f>
        <v>UN-Regelung  Nr.  131, ÄS 01</v>
      </c>
      <c r="O90" s="80"/>
      <c r="P90" s="80"/>
      <c r="Q90" s="80"/>
      <c r="R90" s="80"/>
      <c r="S90" s="80"/>
      <c r="T90" s="80"/>
      <c r="U90" s="80"/>
      <c r="V90" s="78"/>
      <c r="W90" s="78"/>
      <c r="X90" s="78"/>
    </row>
    <row r="91" spans="1:24" ht="31.5" customHeight="1">
      <c r="A91" s="76" t="s">
        <v>582</v>
      </c>
      <c r="B91" s="76"/>
      <c r="C91" s="75" t="str">
        <f>VLOOKUP(A91,Tabelle2!$B$4:$D$250,2,FALSE)</f>
        <v>Sicherheit und Umweltverträglichkeit der Reifen</v>
      </c>
      <c r="D91" s="75"/>
      <c r="E91" s="75"/>
      <c r="F91" s="75"/>
      <c r="G91" s="75"/>
      <c r="H91" s="75"/>
      <c r="I91" s="75"/>
      <c r="J91" s="75"/>
      <c r="K91" s="75"/>
      <c r="L91" s="75"/>
      <c r="M91" s="75"/>
      <c r="N91" s="75" t="str">
        <f>VLOOKUP(A91,Tabelle2!$B$4:$D$250,3,FALSE)</f>
        <v>Verordnung (EU) 2019/2144</v>
      </c>
      <c r="O91" s="75"/>
      <c r="P91" s="75"/>
      <c r="Q91" s="75"/>
      <c r="R91" s="75"/>
      <c r="S91" s="75"/>
      <c r="T91" s="75"/>
      <c r="U91" s="75"/>
      <c r="V91" s="77"/>
      <c r="W91" s="77"/>
      <c r="X91" s="77"/>
    </row>
    <row r="92" spans="1:24" ht="46.5" customHeight="1">
      <c r="A92" s="79"/>
      <c r="B92" s="79"/>
      <c r="C92" s="80"/>
      <c r="D92" s="80"/>
      <c r="E92" s="80"/>
      <c r="F92" s="80"/>
      <c r="G92" s="80"/>
      <c r="H92" s="80"/>
      <c r="I92" s="80"/>
      <c r="J92" s="80"/>
      <c r="K92" s="80"/>
      <c r="L92" s="80"/>
      <c r="M92" s="80"/>
      <c r="N92" s="80" t="str">
        <f>IF(INDEX(Tabelle2!$D$4:$D$250,MATCH(A91,Tabelle2!$B$4:$B$250,0)+1,1)=0,"",INDEX(Tabelle2!$D$4:$D$250,MATCH(A91,Tabelle2!$B$4:$B$250,0)+1,1))</f>
        <v>UN-Regelung  Nr.  30, ÄS 02
UN-Regelung  Nr.  54
UN-Regelung  Nr.  117, ÄS 02</v>
      </c>
      <c r="O92" s="80"/>
      <c r="P92" s="80"/>
      <c r="Q92" s="80"/>
      <c r="R92" s="80"/>
      <c r="S92" s="80"/>
      <c r="T92" s="80"/>
      <c r="U92" s="80"/>
      <c r="V92" s="78"/>
      <c r="W92" s="78"/>
      <c r="X92" s="78"/>
    </row>
    <row r="93" spans="1:24" ht="21" customHeight="1">
      <c r="A93" s="76" t="s">
        <v>586</v>
      </c>
      <c r="B93" s="76"/>
      <c r="C93" s="75" t="str">
        <f>VLOOKUP(A93,Tabelle2!$B$4:$D$250,2,FALSE)</f>
        <v>Luftreifen, runderneuert</v>
      </c>
      <c r="D93" s="75"/>
      <c r="E93" s="75"/>
      <c r="F93" s="75"/>
      <c r="G93" s="75"/>
      <c r="H93" s="75"/>
      <c r="I93" s="75"/>
      <c r="J93" s="75"/>
      <c r="K93" s="75"/>
      <c r="L93" s="75"/>
      <c r="M93" s="75"/>
      <c r="N93" s="75" t="str">
        <f>VLOOKUP(A93,Tabelle2!$B$4:$D$250,3,FALSE)</f>
        <v>Verordnung (EU) 2019/2144</v>
      </c>
      <c r="O93" s="75"/>
      <c r="P93" s="75"/>
      <c r="Q93" s="75"/>
      <c r="R93" s="75"/>
      <c r="S93" s="75"/>
      <c r="T93" s="75"/>
      <c r="U93" s="75"/>
      <c r="V93" s="77"/>
      <c r="W93" s="77"/>
      <c r="X93" s="77"/>
    </row>
    <row r="94" spans="1:24" ht="45.75" customHeight="1">
      <c r="A94" s="79"/>
      <c r="B94" s="79"/>
      <c r="C94" s="80"/>
      <c r="D94" s="80"/>
      <c r="E94" s="80"/>
      <c r="F94" s="80"/>
      <c r="G94" s="80"/>
      <c r="H94" s="80"/>
      <c r="I94" s="80"/>
      <c r="J94" s="80"/>
      <c r="K94" s="80"/>
      <c r="L94" s="80"/>
      <c r="M94" s="80"/>
      <c r="N94" s="80" t="str">
        <f>IF(INDEX(Tabelle2!$D$4:$D$250,MATCH(A93,Tabelle2!$B$4:$B$250,0)+1,1)=0,"",INDEX(Tabelle2!$D$4:$D$250,MATCH(A93,Tabelle2!$B$4:$B$250,0)+1,1))</f>
        <v>UN-Regelung  Nr.  108
UN-Regelung  Nr.  109</v>
      </c>
      <c r="O94" s="80"/>
      <c r="P94" s="80"/>
      <c r="Q94" s="80"/>
      <c r="R94" s="80"/>
      <c r="S94" s="80"/>
      <c r="T94" s="80"/>
      <c r="U94" s="80"/>
      <c r="V94" s="78"/>
      <c r="W94" s="78"/>
      <c r="X94" s="78"/>
    </row>
    <row r="95" spans="1:24" ht="32.25" customHeight="1">
      <c r="A95" s="76" t="s">
        <v>590</v>
      </c>
      <c r="B95" s="76"/>
      <c r="C95" s="75" t="str">
        <f>VLOOKUP(A95,Tabelle2!$B$4:$D$250,2,FALSE)</f>
        <v>Reifendrucküberwachungssystem für schwere Nutzfahrzeuge</v>
      </c>
      <c r="D95" s="75"/>
      <c r="E95" s="75"/>
      <c r="F95" s="75"/>
      <c r="G95" s="75"/>
      <c r="H95" s="75"/>
      <c r="I95" s="75"/>
      <c r="J95" s="75"/>
      <c r="K95" s="75"/>
      <c r="L95" s="75"/>
      <c r="M95" s="75"/>
      <c r="N95" s="75" t="str">
        <f>VLOOKUP(A95,Tabelle2!$B$4:$D$250,3,FALSE)</f>
        <v>Verordnung (EU) 2019/2144</v>
      </c>
      <c r="O95" s="75"/>
      <c r="P95" s="75"/>
      <c r="Q95" s="75"/>
      <c r="R95" s="75"/>
      <c r="S95" s="75"/>
      <c r="T95" s="75"/>
      <c r="U95" s="75"/>
      <c r="V95" s="77"/>
      <c r="W95" s="77"/>
      <c r="X95" s="77"/>
    </row>
    <row r="96" spans="1:24" ht="21" customHeight="1">
      <c r="A96" s="79"/>
      <c r="B96" s="79"/>
      <c r="C96" s="80"/>
      <c r="D96" s="80"/>
      <c r="E96" s="80"/>
      <c r="F96" s="80"/>
      <c r="G96" s="80"/>
      <c r="H96" s="80"/>
      <c r="I96" s="80"/>
      <c r="J96" s="80"/>
      <c r="K96" s="80"/>
      <c r="L96" s="80"/>
      <c r="M96" s="80"/>
      <c r="N96" s="80" t="str">
        <f>IF(INDEX(Tabelle2!$D$4:$D$250,MATCH(A95,Tabelle2!$B$4:$B$250,0)+1,1)=0,"",INDEX(Tabelle2!$D$4:$D$250,MATCH(A95,Tabelle2!$B$4:$B$250,0)+1,1))</f>
        <v>UN-Regelung  Nr.  141, ÄS 01</v>
      </c>
      <c r="O96" s="80"/>
      <c r="P96" s="80"/>
      <c r="Q96" s="80"/>
      <c r="R96" s="80"/>
      <c r="S96" s="80"/>
      <c r="T96" s="80"/>
      <c r="U96" s="80"/>
      <c r="V96" s="78"/>
      <c r="W96" s="78"/>
      <c r="X96" s="78"/>
    </row>
    <row r="97" spans="1:24" ht="21" customHeight="1">
      <c r="A97" s="76" t="s">
        <v>592</v>
      </c>
      <c r="B97" s="76"/>
      <c r="C97" s="75" t="str">
        <f>VLOOKUP(A97,Tabelle2!$B$4:$D$250,2,FALSE)</f>
        <v>Montage der Reifen</v>
      </c>
      <c r="D97" s="75"/>
      <c r="E97" s="75"/>
      <c r="F97" s="75"/>
      <c r="G97" s="75"/>
      <c r="H97" s="75"/>
      <c r="I97" s="75"/>
      <c r="J97" s="75"/>
      <c r="K97" s="75"/>
      <c r="L97" s="75"/>
      <c r="M97" s="75"/>
      <c r="N97" s="75" t="str">
        <f>VLOOKUP(A97,Tabelle2!$B$4:$D$250,3,FALSE)</f>
        <v>Verordnung (EU) 2019/2144</v>
      </c>
      <c r="O97" s="75"/>
      <c r="P97" s="75"/>
      <c r="Q97" s="75"/>
      <c r="R97" s="75"/>
      <c r="S97" s="75"/>
      <c r="T97" s="75"/>
      <c r="U97" s="75"/>
      <c r="V97" s="77"/>
      <c r="W97" s="77"/>
      <c r="X97" s="77"/>
    </row>
    <row r="98" spans="1:24" ht="31.5" customHeight="1">
      <c r="A98" s="79"/>
      <c r="B98" s="79"/>
      <c r="C98" s="80"/>
      <c r="D98" s="80"/>
      <c r="E98" s="80"/>
      <c r="F98" s="80"/>
      <c r="G98" s="80"/>
      <c r="H98" s="80"/>
      <c r="I98" s="80"/>
      <c r="J98" s="80"/>
      <c r="K98" s="80"/>
      <c r="L98" s="80"/>
      <c r="M98" s="80"/>
      <c r="N98" s="80" t="str">
        <f>IF(INDEX(Tabelle2!$D$4:$D$250,MATCH(A97,Tabelle2!$B$4:$B$250,0)+1,1)=0,"",INDEX(Tabelle2!$D$4:$D$250,MATCH(A97,Tabelle2!$B$4:$B$250,0)+1,1))</f>
        <v>UN-Regelung  Nr.  142, ÄS 01</v>
      </c>
      <c r="O98" s="80"/>
      <c r="P98" s="80"/>
      <c r="Q98" s="80"/>
      <c r="R98" s="80"/>
      <c r="S98" s="80"/>
      <c r="T98" s="80"/>
      <c r="U98" s="80"/>
      <c r="V98" s="78"/>
      <c r="W98" s="78"/>
      <c r="X98" s="78"/>
    </row>
    <row r="99" spans="1:24" ht="32.1" customHeight="1">
      <c r="A99" s="84" t="s">
        <v>596</v>
      </c>
      <c r="B99" s="85"/>
      <c r="C99" s="86" t="str">
        <f>VLOOKUP(A99,Tabelle2!$B$4:$D$250,2,FALSE)</f>
        <v>MITGEFÜHRTE INSTRUMENTE, ELEKTRISCHES SYSTEM, FAHRZEUGBELEUCHTUNGSEINRICHTUNGEN UND SCHUTZ VOR UNBEFUGTER VERWENDUNG EINSCHLIEẞLICH CYBERANGRIFFEN</v>
      </c>
      <c r="D99" s="87"/>
      <c r="E99" s="87"/>
      <c r="F99" s="87"/>
      <c r="G99" s="87"/>
      <c r="H99" s="87"/>
      <c r="I99" s="87"/>
      <c r="J99" s="87"/>
      <c r="K99" s="87"/>
      <c r="L99" s="87"/>
      <c r="M99" s="87"/>
      <c r="N99" s="87">
        <f>VLOOKUP(A99,Tabelle2!$B$4:$D$250,3,FALSE)</f>
        <v>0</v>
      </c>
      <c r="O99" s="87"/>
      <c r="P99" s="87"/>
      <c r="Q99" s="87"/>
      <c r="R99" s="87"/>
      <c r="S99" s="87"/>
      <c r="T99" s="87"/>
      <c r="U99" s="87"/>
      <c r="V99" s="87"/>
      <c r="W99" s="87"/>
      <c r="X99" s="88"/>
    </row>
    <row r="100" spans="1:24" ht="21" customHeight="1">
      <c r="A100" s="76" t="s">
        <v>598</v>
      </c>
      <c r="B100" s="76"/>
      <c r="C100" s="75" t="str">
        <f>VLOOKUP(A100,Tabelle2!$B$4:$D$250,2,FALSE)</f>
        <v>Schallzeichen</v>
      </c>
      <c r="D100" s="75"/>
      <c r="E100" s="75"/>
      <c r="F100" s="75"/>
      <c r="G100" s="75"/>
      <c r="H100" s="75"/>
      <c r="I100" s="75"/>
      <c r="J100" s="75"/>
      <c r="K100" s="75"/>
      <c r="L100" s="75"/>
      <c r="M100" s="75"/>
      <c r="N100" s="75" t="str">
        <f>VLOOKUP(A100,Tabelle2!$B$4:$D$250,3,FALSE)</f>
        <v>Verordnung (EU) 2019/2144</v>
      </c>
      <c r="O100" s="75"/>
      <c r="P100" s="75"/>
      <c r="Q100" s="75"/>
      <c r="R100" s="75"/>
      <c r="S100" s="75"/>
      <c r="T100" s="75"/>
      <c r="U100" s="75"/>
      <c r="V100" s="77"/>
      <c r="W100" s="77"/>
      <c r="X100" s="77"/>
    </row>
    <row r="101" spans="1:24" ht="21" customHeight="1">
      <c r="A101" s="79"/>
      <c r="B101" s="79"/>
      <c r="C101" s="80"/>
      <c r="D101" s="80"/>
      <c r="E101" s="80"/>
      <c r="F101" s="80"/>
      <c r="G101" s="80"/>
      <c r="H101" s="80"/>
      <c r="I101" s="80"/>
      <c r="J101" s="80"/>
      <c r="K101" s="80"/>
      <c r="L101" s="80"/>
      <c r="M101" s="80"/>
      <c r="N101" s="80" t="str">
        <f>IF(INDEX(Tabelle2!$D$4:$D$250,MATCH(A100,Tabelle2!$B$4:$B$250,0)+1,1)=0,"",INDEX(Tabelle2!$D$4:$D$250,MATCH(A100,Tabelle2!$B$4:$B$250,0)+1,1))</f>
        <v>UN-Regelung  Nr.  28</v>
      </c>
      <c r="O101" s="80"/>
      <c r="P101" s="80"/>
      <c r="Q101" s="80"/>
      <c r="R101" s="80"/>
      <c r="S101" s="80"/>
      <c r="T101" s="80"/>
      <c r="U101" s="80"/>
      <c r="V101" s="78"/>
      <c r="W101" s="78"/>
      <c r="X101" s="78"/>
    </row>
    <row r="102" spans="1:24" ht="21" customHeight="1">
      <c r="A102" s="76" t="s">
        <v>600</v>
      </c>
      <c r="B102" s="76"/>
      <c r="C102" s="75" t="str">
        <f>VLOOKUP(A102,Tabelle2!$B$4:$D$250,2,FALSE)</f>
        <v>Funkentstörung (elektromagnetische Verträglichkeit)</v>
      </c>
      <c r="D102" s="75"/>
      <c r="E102" s="75"/>
      <c r="F102" s="75"/>
      <c r="G102" s="75"/>
      <c r="H102" s="75"/>
      <c r="I102" s="75"/>
      <c r="J102" s="75"/>
      <c r="K102" s="75"/>
      <c r="L102" s="75"/>
      <c r="M102" s="75"/>
      <c r="N102" s="75" t="str">
        <f>VLOOKUP(A102,Tabelle2!$B$4:$D$250,3,FALSE)</f>
        <v>Verordnung (EU) 2019/2144</v>
      </c>
      <c r="O102" s="75"/>
      <c r="P102" s="75"/>
      <c r="Q102" s="75"/>
      <c r="R102" s="75"/>
      <c r="S102" s="75"/>
      <c r="T102" s="75"/>
      <c r="U102" s="75"/>
      <c r="V102" s="77"/>
      <c r="W102" s="77"/>
      <c r="X102" s="77"/>
    </row>
    <row r="103" spans="1:24" ht="21" customHeight="1">
      <c r="A103" s="79"/>
      <c r="B103" s="79"/>
      <c r="C103" s="80"/>
      <c r="D103" s="80"/>
      <c r="E103" s="80"/>
      <c r="F103" s="80"/>
      <c r="G103" s="80"/>
      <c r="H103" s="80"/>
      <c r="I103" s="80"/>
      <c r="J103" s="80"/>
      <c r="K103" s="80"/>
      <c r="L103" s="80"/>
      <c r="M103" s="80"/>
      <c r="N103" s="80" t="str">
        <f>IF(INDEX(Tabelle2!$D$4:$D$250,MATCH(A102,Tabelle2!$B$4:$B$250,0)+1,1)=0,"",INDEX(Tabelle2!$D$4:$D$250,MATCH(A102,Tabelle2!$B$4:$B$250,0)+1,1))</f>
        <v>UN-Regelung  Nr.  10, ÄS 05</v>
      </c>
      <c r="O103" s="80"/>
      <c r="P103" s="80"/>
      <c r="Q103" s="80"/>
      <c r="R103" s="80"/>
      <c r="S103" s="80"/>
      <c r="T103" s="80"/>
      <c r="U103" s="80"/>
      <c r="V103" s="78"/>
      <c r="W103" s="78"/>
      <c r="X103" s="78"/>
    </row>
    <row r="104" spans="1:24" ht="27.75" customHeight="1">
      <c r="A104" s="76" t="s">
        <v>602</v>
      </c>
      <c r="B104" s="76"/>
      <c r="C104" s="75" t="str">
        <f>VLOOKUP(A104,Tabelle2!$B$4:$D$250,2,FALSE)</f>
        <v>Schutz gegen unbefugte Benutzung, Wegfahrsperre und Alarmsysteme</v>
      </c>
      <c r="D104" s="75"/>
      <c r="E104" s="75"/>
      <c r="F104" s="75"/>
      <c r="G104" s="75"/>
      <c r="H104" s="75"/>
      <c r="I104" s="75"/>
      <c r="J104" s="75"/>
      <c r="K104" s="75"/>
      <c r="L104" s="75"/>
      <c r="M104" s="75"/>
      <c r="N104" s="75" t="str">
        <f>VLOOKUP(A104,Tabelle2!$B$4:$D$250,3,FALSE)</f>
        <v>Verordnung (EU) 2019/2144</v>
      </c>
      <c r="O104" s="75"/>
      <c r="P104" s="75"/>
      <c r="Q104" s="75"/>
      <c r="R104" s="75"/>
      <c r="S104" s="75"/>
      <c r="T104" s="75"/>
      <c r="U104" s="75"/>
      <c r="V104" s="77"/>
      <c r="W104" s="77"/>
      <c r="X104" s="77"/>
    </row>
    <row r="105" spans="1:24" ht="91.5" customHeight="1">
      <c r="A105" s="79"/>
      <c r="B105" s="79"/>
      <c r="C105" s="80"/>
      <c r="D105" s="80"/>
      <c r="E105" s="80"/>
      <c r="F105" s="80"/>
      <c r="G105" s="80"/>
      <c r="H105" s="80"/>
      <c r="I105" s="80"/>
      <c r="J105" s="80"/>
      <c r="K105" s="80"/>
      <c r="L105" s="80"/>
      <c r="M105" s="80"/>
      <c r="N105" s="80" t="str">
        <f>IF(INDEX(Tabelle2!$D$4:$D$250,MATCH(A104,Tabelle2!$B$4:$B$250,0)+1,1)=0,"",INDEX(Tabelle2!$D$4:$D$250,MATCH(A104,Tabelle2!$B$4:$B$250,0)+1,1))</f>
        <v>UN-Regelung  Nr.  18, ÄS 03
UN-Regelung  Nr.  97, ÄS 01
UN-Regelung  Nr.  116
UN-Regelung  Nr.  161
UN-Regelung  Nr.  162
UN-Regelung  Nr.  163</v>
      </c>
      <c r="O105" s="80"/>
      <c r="P105" s="80"/>
      <c r="Q105" s="80"/>
      <c r="R105" s="80"/>
      <c r="S105" s="80"/>
      <c r="T105" s="80"/>
      <c r="U105" s="80"/>
      <c r="V105" s="78"/>
      <c r="W105" s="78"/>
      <c r="X105" s="78"/>
    </row>
    <row r="106" spans="1:24" ht="21" customHeight="1">
      <c r="A106" s="76" t="s">
        <v>604</v>
      </c>
      <c r="B106" s="76"/>
      <c r="C106" s="75" t="str">
        <f>VLOOKUP(A106,Tabelle2!$B$4:$D$250,2,FALSE)</f>
        <v>Schutz des Fahrzeugs gegen Cyberangriffe</v>
      </c>
      <c r="D106" s="75"/>
      <c r="E106" s="75"/>
      <c r="F106" s="75"/>
      <c r="G106" s="75"/>
      <c r="H106" s="75"/>
      <c r="I106" s="75"/>
      <c r="J106" s="75"/>
      <c r="K106" s="75"/>
      <c r="L106" s="75"/>
      <c r="M106" s="75"/>
      <c r="N106" s="75" t="str">
        <f>VLOOKUP(A106,Tabelle2!$B$4:$D$250,3,FALSE)</f>
        <v>Verordnung (EU) 2019/2144</v>
      </c>
      <c r="O106" s="75"/>
      <c r="P106" s="75"/>
      <c r="Q106" s="75"/>
      <c r="R106" s="75"/>
      <c r="S106" s="75"/>
      <c r="T106" s="75"/>
      <c r="U106" s="75"/>
      <c r="V106" s="77"/>
      <c r="W106" s="77"/>
      <c r="X106" s="77"/>
    </row>
    <row r="107" spans="1:24" ht="21" customHeight="1">
      <c r="A107" s="79"/>
      <c r="B107" s="79"/>
      <c r="C107" s="80"/>
      <c r="D107" s="80"/>
      <c r="E107" s="80"/>
      <c r="F107" s="80"/>
      <c r="G107" s="80"/>
      <c r="H107" s="80"/>
      <c r="I107" s="80"/>
      <c r="J107" s="80"/>
      <c r="K107" s="80"/>
      <c r="L107" s="80"/>
      <c r="M107" s="80"/>
      <c r="N107" s="80" t="str">
        <f>IF(INDEX(Tabelle2!$D$4:$D$250,MATCH(A106,Tabelle2!$B$4:$B$250,0)+1,1)=0,"",INDEX(Tabelle2!$D$4:$D$250,MATCH(A106,Tabelle2!$B$4:$B$250,0)+1,1))</f>
        <v>UN-Regelung  Nr.  155</v>
      </c>
      <c r="O107" s="80"/>
      <c r="P107" s="80"/>
      <c r="Q107" s="80"/>
      <c r="R107" s="80"/>
      <c r="S107" s="80"/>
      <c r="T107" s="80"/>
      <c r="U107" s="80"/>
      <c r="V107" s="78"/>
      <c r="W107" s="78"/>
      <c r="X107" s="78"/>
    </row>
    <row r="108" spans="1:24" ht="21" customHeight="1">
      <c r="A108" s="76" t="s">
        <v>606</v>
      </c>
      <c r="B108" s="76"/>
      <c r="C108" s="75" t="str">
        <f>VLOOKUP(A108,Tabelle2!$B$4:$D$250,2,FALSE)</f>
        <v>Geschwindigkeitsmesser</v>
      </c>
      <c r="D108" s="75"/>
      <c r="E108" s="75"/>
      <c r="F108" s="75"/>
      <c r="G108" s="75"/>
      <c r="H108" s="75"/>
      <c r="I108" s="75"/>
      <c r="J108" s="75"/>
      <c r="K108" s="75"/>
      <c r="L108" s="75"/>
      <c r="M108" s="75"/>
      <c r="N108" s="75" t="str">
        <f>VLOOKUP(A108,Tabelle2!$B$4:$D$250,3,FALSE)</f>
        <v>Verordnung (EU) 2019/2144</v>
      </c>
      <c r="O108" s="75"/>
      <c r="P108" s="75"/>
      <c r="Q108" s="75"/>
      <c r="R108" s="75"/>
      <c r="S108" s="75"/>
      <c r="T108" s="75"/>
      <c r="U108" s="75"/>
      <c r="V108" s="77"/>
      <c r="W108" s="77"/>
      <c r="X108" s="77"/>
    </row>
    <row r="109" spans="1:24" ht="21" customHeight="1">
      <c r="A109" s="79"/>
      <c r="B109" s="79"/>
      <c r="C109" s="80"/>
      <c r="D109" s="80"/>
      <c r="E109" s="80"/>
      <c r="F109" s="80"/>
      <c r="G109" s="80"/>
      <c r="H109" s="80"/>
      <c r="I109" s="80"/>
      <c r="J109" s="80"/>
      <c r="K109" s="80"/>
      <c r="L109" s="80"/>
      <c r="M109" s="80"/>
      <c r="N109" s="80" t="str">
        <f>IF(INDEX(Tabelle2!$D$4:$D$250,MATCH(A108,Tabelle2!$B$4:$B$250,0)+1,1)=0,"",INDEX(Tabelle2!$D$4:$D$250,MATCH(A108,Tabelle2!$B$4:$B$250,0)+1,1))</f>
        <v>UN-Regelung  Nr.  39, ÄS 01</v>
      </c>
      <c r="O109" s="80"/>
      <c r="P109" s="80"/>
      <c r="Q109" s="80"/>
      <c r="R109" s="80"/>
      <c r="S109" s="80"/>
      <c r="T109" s="80"/>
      <c r="U109" s="80"/>
      <c r="V109" s="78"/>
      <c r="W109" s="78"/>
      <c r="X109" s="78"/>
    </row>
    <row r="110" spans="1:24" ht="21" customHeight="1">
      <c r="A110" s="76" t="s">
        <v>610</v>
      </c>
      <c r="B110" s="76"/>
      <c r="C110" s="75" t="str">
        <f>VLOOKUP(A110,Tabelle2!$B$4:$D$250,2,FALSE)</f>
        <v>Geschwindigkeitsbegrenzer</v>
      </c>
      <c r="D110" s="75"/>
      <c r="E110" s="75"/>
      <c r="F110" s="75"/>
      <c r="G110" s="75"/>
      <c r="H110" s="75"/>
      <c r="I110" s="75"/>
      <c r="J110" s="75"/>
      <c r="K110" s="75"/>
      <c r="L110" s="75"/>
      <c r="M110" s="75"/>
      <c r="N110" s="75" t="str">
        <f>VLOOKUP(A110,Tabelle2!$B$4:$D$250,3,FALSE)</f>
        <v>Verordnung (EU) 2019/2144</v>
      </c>
      <c r="O110" s="75"/>
      <c r="P110" s="75"/>
      <c r="Q110" s="75"/>
      <c r="R110" s="75"/>
      <c r="S110" s="75"/>
      <c r="T110" s="75"/>
      <c r="U110" s="75"/>
      <c r="V110" s="77"/>
      <c r="W110" s="77"/>
      <c r="X110" s="77"/>
    </row>
    <row r="111" spans="1:24" ht="21" customHeight="1">
      <c r="A111" s="79"/>
      <c r="B111" s="79"/>
      <c r="C111" s="80"/>
      <c r="D111" s="80"/>
      <c r="E111" s="80"/>
      <c r="F111" s="80"/>
      <c r="G111" s="80"/>
      <c r="H111" s="80"/>
      <c r="I111" s="80"/>
      <c r="J111" s="80"/>
      <c r="K111" s="80"/>
      <c r="L111" s="80"/>
      <c r="M111" s="80"/>
      <c r="N111" s="80" t="str">
        <f>IF(INDEX(Tabelle2!$D$4:$D$250,MATCH(A110,Tabelle2!$B$4:$B$250,0)+1,1)=0,"",INDEX(Tabelle2!$D$4:$D$250,MATCH(A110,Tabelle2!$B$4:$B$250,0)+1,1))</f>
        <v>UN-Regelung  Nr.  89</v>
      </c>
      <c r="O111" s="80"/>
      <c r="P111" s="80"/>
      <c r="Q111" s="80"/>
      <c r="R111" s="80"/>
      <c r="S111" s="80"/>
      <c r="T111" s="80"/>
      <c r="U111" s="80"/>
      <c r="V111" s="78"/>
      <c r="W111" s="78"/>
      <c r="X111" s="78"/>
    </row>
    <row r="112" spans="1:24" ht="21" customHeight="1">
      <c r="A112" s="76" t="s">
        <v>608</v>
      </c>
      <c r="B112" s="76"/>
      <c r="C112" s="75" t="str">
        <f>VLOOKUP(A112,Tabelle2!$B$4:$D$250,2,FALSE)</f>
        <v>Kilometerzähler</v>
      </c>
      <c r="D112" s="75"/>
      <c r="E112" s="75"/>
      <c r="F112" s="75"/>
      <c r="G112" s="75"/>
      <c r="H112" s="75"/>
      <c r="I112" s="75"/>
      <c r="J112" s="75"/>
      <c r="K112" s="75"/>
      <c r="L112" s="75"/>
      <c r="M112" s="75"/>
      <c r="N112" s="75" t="str">
        <f>VLOOKUP(A112,Tabelle2!$B$4:$D$250,3,FALSE)</f>
        <v>Verordnung (EU) 2019/2144</v>
      </c>
      <c r="O112" s="75"/>
      <c r="P112" s="75"/>
      <c r="Q112" s="75"/>
      <c r="R112" s="75"/>
      <c r="S112" s="75"/>
      <c r="T112" s="75"/>
      <c r="U112" s="75"/>
      <c r="V112" s="77"/>
      <c r="W112" s="77"/>
      <c r="X112" s="77"/>
    </row>
    <row r="113" spans="1:24" ht="21" customHeight="1">
      <c r="A113" s="79"/>
      <c r="B113" s="79"/>
      <c r="C113" s="80"/>
      <c r="D113" s="80"/>
      <c r="E113" s="80"/>
      <c r="F113" s="80"/>
      <c r="G113" s="80"/>
      <c r="H113" s="80"/>
      <c r="I113" s="80"/>
      <c r="J113" s="80"/>
      <c r="K113" s="80"/>
      <c r="L113" s="80"/>
      <c r="M113" s="80"/>
      <c r="N113" s="80" t="str">
        <f>IF(INDEX(Tabelle2!$D$4:$D$250,MATCH(A112,Tabelle2!$B$4:$B$250,0)+1,1)=0,"",INDEX(Tabelle2!$D$4:$D$250,MATCH(A112,Tabelle2!$B$4:$B$250,0)+1,1))</f>
        <v>UN-Regelung  Nr.  39, ÄS 01</v>
      </c>
      <c r="O113" s="80"/>
      <c r="P113" s="80"/>
      <c r="Q113" s="80"/>
      <c r="R113" s="80"/>
      <c r="S113" s="80"/>
      <c r="T113" s="80"/>
      <c r="U113" s="80"/>
      <c r="V113" s="78"/>
      <c r="W113" s="78"/>
      <c r="X113" s="78"/>
    </row>
    <row r="114" spans="1:24" ht="21" customHeight="1">
      <c r="A114" s="76" t="s">
        <v>612</v>
      </c>
      <c r="B114" s="76"/>
      <c r="C114" s="75" t="str">
        <f>VLOOKUP(A114,Tabelle2!$B$4:$D$250,2,FALSE)</f>
        <v>Intelligenter Geschwindigkeitsassistent</v>
      </c>
      <c r="D114" s="75"/>
      <c r="E114" s="75"/>
      <c r="F114" s="75"/>
      <c r="G114" s="75"/>
      <c r="H114" s="75"/>
      <c r="I114" s="75"/>
      <c r="J114" s="75"/>
      <c r="K114" s="75"/>
      <c r="L114" s="75"/>
      <c r="M114" s="75"/>
      <c r="N114" s="75" t="str">
        <f>VLOOKUP(A114,Tabelle2!$B$4:$D$250,3,FALSE)</f>
        <v>Verordnung (EU) 2019/2144</v>
      </c>
      <c r="O114" s="75"/>
      <c r="P114" s="75"/>
      <c r="Q114" s="75"/>
      <c r="R114" s="75"/>
      <c r="S114" s="75"/>
      <c r="T114" s="75"/>
      <c r="U114" s="75"/>
      <c r="V114" s="77"/>
      <c r="W114" s="77"/>
      <c r="X114" s="77"/>
    </row>
    <row r="115" spans="1:24" ht="30.75" customHeight="1">
      <c r="A115" s="79"/>
      <c r="B115" s="79"/>
      <c r="C115" s="80"/>
      <c r="D115" s="80"/>
      <c r="E115" s="80"/>
      <c r="F115" s="80"/>
      <c r="G115" s="80"/>
      <c r="H115" s="80"/>
      <c r="I115" s="80"/>
      <c r="J115" s="80"/>
      <c r="K115" s="80"/>
      <c r="L115" s="80"/>
      <c r="M115" s="80"/>
      <c r="N115" s="80" t="str">
        <f>IF(INDEX(Tabelle2!$D$4:$D$250,MATCH(A114,Tabelle2!$B$4:$B$250,0)+1,1)=0,"",INDEX(Tabelle2!$D$4:$D$250,MATCH(A114,Tabelle2!$B$4:$B$250,0)+1,1))</f>
        <v>Delegierte    Verordnung    (EU) 2021/1958  der  Kommission (9)</v>
      </c>
      <c r="O115" s="80"/>
      <c r="P115" s="80"/>
      <c r="Q115" s="80"/>
      <c r="R115" s="80"/>
      <c r="S115" s="80"/>
      <c r="T115" s="80"/>
      <c r="U115" s="80"/>
      <c r="V115" s="78"/>
      <c r="W115" s="78"/>
      <c r="X115" s="78"/>
    </row>
    <row r="116" spans="1:24" ht="27" customHeight="1">
      <c r="A116" s="76" t="s">
        <v>614</v>
      </c>
      <c r="B116" s="76"/>
      <c r="C116" s="75" t="str">
        <f>VLOOKUP(A116,Tabelle2!$B$4:$D$250,2,FALSE)</f>
        <v>Kennzeichnung der Betätigungseinrichtungen, Kontrollleuchten und Anzeiger</v>
      </c>
      <c r="D116" s="75"/>
      <c r="E116" s="75"/>
      <c r="F116" s="75"/>
      <c r="G116" s="75"/>
      <c r="H116" s="75"/>
      <c r="I116" s="75"/>
      <c r="J116" s="75"/>
      <c r="K116" s="75"/>
      <c r="L116" s="75"/>
      <c r="M116" s="75"/>
      <c r="N116" s="75" t="str">
        <f>VLOOKUP(A116,Tabelle2!$B$4:$D$250,3,FALSE)</f>
        <v>Verordnung (EU) 2019/2144</v>
      </c>
      <c r="O116" s="75"/>
      <c r="P116" s="75"/>
      <c r="Q116" s="75"/>
      <c r="R116" s="75"/>
      <c r="S116" s="75"/>
      <c r="T116" s="75"/>
      <c r="U116" s="75"/>
      <c r="V116" s="77"/>
      <c r="W116" s="77"/>
      <c r="X116" s="77"/>
    </row>
    <row r="117" spans="1:24" ht="21" customHeight="1">
      <c r="A117" s="79"/>
      <c r="B117" s="79"/>
      <c r="C117" s="80"/>
      <c r="D117" s="80"/>
      <c r="E117" s="80"/>
      <c r="F117" s="80"/>
      <c r="G117" s="80"/>
      <c r="H117" s="80"/>
      <c r="I117" s="80"/>
      <c r="J117" s="80"/>
      <c r="K117" s="80"/>
      <c r="L117" s="80"/>
      <c r="M117" s="80"/>
      <c r="N117" s="80" t="str">
        <f>IF(INDEX(Tabelle2!$D$4:$D$250,MATCH(A116,Tabelle2!$B$4:$B$250,0)+1,1)=0,"",INDEX(Tabelle2!$D$4:$D$250,MATCH(A116,Tabelle2!$B$4:$B$250,0)+1,1))</f>
        <v>UN-Regelung  Nr.  121, ÄS 01</v>
      </c>
      <c r="O117" s="80"/>
      <c r="P117" s="80"/>
      <c r="Q117" s="80"/>
      <c r="R117" s="80"/>
      <c r="S117" s="80"/>
      <c r="T117" s="80"/>
      <c r="U117" s="80"/>
      <c r="V117" s="78"/>
      <c r="W117" s="78"/>
      <c r="X117" s="78"/>
    </row>
    <row r="118" spans="1:24" ht="21" customHeight="1">
      <c r="A118" s="76" t="s">
        <v>616</v>
      </c>
      <c r="B118" s="76"/>
      <c r="C118" s="75" t="str">
        <f>VLOOKUP(A118,Tabelle2!$B$4:$D$250,2,FALSE)</f>
        <v>Heizanlagen</v>
      </c>
      <c r="D118" s="75"/>
      <c r="E118" s="75"/>
      <c r="F118" s="75"/>
      <c r="G118" s="75"/>
      <c r="H118" s="75"/>
      <c r="I118" s="75"/>
      <c r="J118" s="75"/>
      <c r="K118" s="75"/>
      <c r="L118" s="75"/>
      <c r="M118" s="75"/>
      <c r="N118" s="75" t="str">
        <f>VLOOKUP(A118,Tabelle2!$B$4:$D$250,3,FALSE)</f>
        <v>Verordnung (EU) 2019/2144</v>
      </c>
      <c r="O118" s="75"/>
      <c r="P118" s="75"/>
      <c r="Q118" s="75"/>
      <c r="R118" s="75"/>
      <c r="S118" s="75"/>
      <c r="T118" s="75"/>
      <c r="U118" s="75"/>
      <c r="V118" s="77"/>
      <c r="W118" s="77"/>
      <c r="X118" s="77"/>
    </row>
    <row r="119" spans="1:24" ht="21" customHeight="1">
      <c r="A119" s="79"/>
      <c r="B119" s="79"/>
      <c r="C119" s="80"/>
      <c r="D119" s="80"/>
      <c r="E119" s="80"/>
      <c r="F119" s="80"/>
      <c r="G119" s="80"/>
      <c r="H119" s="80"/>
      <c r="I119" s="80"/>
      <c r="J119" s="80"/>
      <c r="K119" s="80"/>
      <c r="L119" s="80"/>
      <c r="M119" s="80"/>
      <c r="N119" s="80" t="str">
        <f>IF(INDEX(Tabelle2!$D$4:$D$250,MATCH(A118,Tabelle2!$B$4:$B$250,0)+1,1)=0,"",INDEX(Tabelle2!$D$4:$D$250,MATCH(A118,Tabelle2!$B$4:$B$250,0)+1,1))</f>
        <v>UN-Regelung  Nr.  122</v>
      </c>
      <c r="O119" s="80"/>
      <c r="P119" s="80"/>
      <c r="Q119" s="80"/>
      <c r="R119" s="80"/>
      <c r="S119" s="80"/>
      <c r="T119" s="80"/>
      <c r="U119" s="80"/>
      <c r="V119" s="78"/>
      <c r="W119" s="78"/>
      <c r="X119" s="78"/>
    </row>
    <row r="120" spans="1:24" ht="21" customHeight="1">
      <c r="A120" s="76" t="s">
        <v>617</v>
      </c>
      <c r="B120" s="76"/>
      <c r="C120" s="75" t="str">
        <f>VLOOKUP(A120,Tabelle2!$B$4:$D$250,2,FALSE)</f>
        <v>Beleuchtungs- und Lichtsignaleinrichtungen</v>
      </c>
      <c r="D120" s="75"/>
      <c r="E120" s="75"/>
      <c r="F120" s="75"/>
      <c r="G120" s="75"/>
      <c r="H120" s="75"/>
      <c r="I120" s="75"/>
      <c r="J120" s="75"/>
      <c r="K120" s="75"/>
      <c r="L120" s="75"/>
      <c r="M120" s="75"/>
      <c r="N120" s="75" t="str">
        <f>VLOOKUP(A120,Tabelle2!$B$4:$D$250,3,FALSE)</f>
        <v>Verordnung (EU) 2019/2144</v>
      </c>
      <c r="O120" s="75"/>
      <c r="P120" s="75"/>
      <c r="Q120" s="75"/>
      <c r="R120" s="75"/>
      <c r="S120" s="75"/>
      <c r="T120" s="75"/>
      <c r="U120" s="75"/>
      <c r="V120" s="77"/>
      <c r="W120" s="77"/>
      <c r="X120" s="77"/>
    </row>
    <row r="121" spans="1:24" ht="144.75" customHeight="1">
      <c r="A121" s="79"/>
      <c r="B121" s="79"/>
      <c r="C121" s="80"/>
      <c r="D121" s="80"/>
      <c r="E121" s="80"/>
      <c r="F121" s="80"/>
      <c r="G121" s="80"/>
      <c r="H121" s="80"/>
      <c r="I121" s="80"/>
      <c r="J121" s="80"/>
      <c r="K121" s="80"/>
      <c r="L121" s="80"/>
      <c r="M121" s="80"/>
      <c r="N121" s="80" t="str">
        <f>IF(INDEX(Tabelle2!$D$4:$D$250,MATCH(A120,Tabelle2!$B$4:$B$250,0)+1,1)=0,"",INDEX(Tabelle2!$D$4:$D$250,MATCH(A120,Tabelle2!$B$4:$B$250,0)+1,1))</f>
        <v>UN-Regelung  Nr.  4
UN-Regelung  Nr.  6, ÄS 01
UN-Regelung  Nr.  7,ÄS 02
UN-Regelung  Nr.  19, ÄS 04
UN-Regelung  Nr.  23
UN-Regelung  Nr.  38
UN-Regelung  Nr.  77
UN-Regelung  Nr.  87
UN-Regelung  Nr.  91
UN-Regelung  Nr.  148</v>
      </c>
      <c r="O121" s="80"/>
      <c r="P121" s="80"/>
      <c r="Q121" s="80"/>
      <c r="R121" s="80"/>
      <c r="S121" s="80"/>
      <c r="T121" s="80"/>
      <c r="U121" s="80"/>
      <c r="V121" s="78"/>
      <c r="W121" s="78"/>
      <c r="X121" s="78"/>
    </row>
    <row r="122" spans="1:24" ht="21" customHeight="1">
      <c r="A122" s="76" t="s">
        <v>619</v>
      </c>
      <c r="B122" s="76"/>
      <c r="C122" s="75" t="str">
        <f>VLOOKUP(A122,Tabelle2!$B$4:$D$250,2,FALSE)</f>
        <v>Fahrbahnbeleuchtungseinrichtungen</v>
      </c>
      <c r="D122" s="75"/>
      <c r="E122" s="75"/>
      <c r="F122" s="75"/>
      <c r="G122" s="75"/>
      <c r="H122" s="75"/>
      <c r="I122" s="75"/>
      <c r="J122" s="75"/>
      <c r="K122" s="75"/>
      <c r="L122" s="75"/>
      <c r="M122" s="75"/>
      <c r="N122" s="75" t="str">
        <f>VLOOKUP(A122,Tabelle2!$B$4:$D$250,3,FALSE)</f>
        <v>Verordnung (EU) 2019/2144</v>
      </c>
      <c r="O122" s="75"/>
      <c r="P122" s="75"/>
      <c r="Q122" s="75"/>
      <c r="R122" s="75"/>
      <c r="S122" s="75"/>
      <c r="T122" s="75"/>
      <c r="U122" s="75"/>
      <c r="V122" s="77"/>
      <c r="W122" s="77"/>
      <c r="X122" s="77"/>
    </row>
    <row r="123" spans="1:24" ht="90" customHeight="1">
      <c r="A123" s="79"/>
      <c r="B123" s="79"/>
      <c r="C123" s="80"/>
      <c r="D123" s="80"/>
      <c r="E123" s="80"/>
      <c r="F123" s="80"/>
      <c r="G123" s="80"/>
      <c r="H123" s="80"/>
      <c r="I123" s="80"/>
      <c r="J123" s="80"/>
      <c r="K123" s="80"/>
      <c r="L123" s="80"/>
      <c r="M123" s="80"/>
      <c r="N123" s="80" t="str">
        <f>IF(INDEX(Tabelle2!$D$4:$D$250,MATCH(A122,Tabelle2!$B$4:$B$250,0)+1,1)=0,"",INDEX(Tabelle2!$D$4:$D$250,MATCH(A122,Tabelle2!$B$4:$B$250,0)+1,1))</f>
        <v>UN-Regelung  Nr.  31, ÄS 02
UN-Regelung  Nr.  98, ÄS 01 
UN-Regelung  Nr.  112, ÄS 01
UN-Regelung  Nr.  119, ÄS 01
UN-Regelung  Nr.  123, ÄS 01
UN-Regelung  Nr.  149</v>
      </c>
      <c r="O123" s="80"/>
      <c r="P123" s="80"/>
      <c r="Q123" s="80"/>
      <c r="R123" s="80"/>
      <c r="S123" s="80"/>
      <c r="T123" s="80"/>
      <c r="U123" s="80"/>
      <c r="V123" s="78"/>
      <c r="W123" s="78"/>
      <c r="X123" s="78"/>
    </row>
    <row r="124" spans="1:24" ht="21" customHeight="1">
      <c r="A124" s="76" t="s">
        <v>621</v>
      </c>
      <c r="B124" s="76"/>
      <c r="C124" s="75" t="str">
        <f>VLOOKUP(A124,Tabelle2!$B$4:$D$250,2,FALSE)</f>
        <v>Retroreflektierende Einrichtungen</v>
      </c>
      <c r="D124" s="75"/>
      <c r="E124" s="75"/>
      <c r="F124" s="75"/>
      <c r="G124" s="75"/>
      <c r="H124" s="75"/>
      <c r="I124" s="75"/>
      <c r="J124" s="75"/>
      <c r="K124" s="75"/>
      <c r="L124" s="75"/>
      <c r="M124" s="75"/>
      <c r="N124" s="75" t="str">
        <f>VLOOKUP(A124,Tabelle2!$B$4:$D$250,3,FALSE)</f>
        <v>Verordnung (EU) 2019/2144</v>
      </c>
      <c r="O124" s="75"/>
      <c r="P124" s="75"/>
      <c r="Q124" s="75"/>
      <c r="R124" s="75"/>
      <c r="S124" s="75"/>
      <c r="T124" s="75"/>
      <c r="U124" s="75"/>
      <c r="V124" s="77"/>
      <c r="W124" s="77"/>
      <c r="X124" s="77"/>
    </row>
    <row r="125" spans="1:24" ht="43.5" customHeight="1">
      <c r="A125" s="79"/>
      <c r="B125" s="79"/>
      <c r="C125" s="80"/>
      <c r="D125" s="80"/>
      <c r="E125" s="80"/>
      <c r="F125" s="80"/>
      <c r="G125" s="80"/>
      <c r="H125" s="80"/>
      <c r="I125" s="80"/>
      <c r="J125" s="80"/>
      <c r="K125" s="80"/>
      <c r="L125" s="80"/>
      <c r="M125" s="80"/>
      <c r="N125" s="80" t="str">
        <f>IF(INDEX(Tabelle2!$D$4:$D$250,MATCH(A124,Tabelle2!$B$4:$B$250,0)+1,1)=0,"",INDEX(Tabelle2!$D$4:$D$250,MATCH(A124,Tabelle2!$B$4:$B$250,0)+1,1))</f>
        <v>UN-Regelung  Nr.  3, ÄS 02
UN-Regelung  Nr.  104
UN-Regelung  Nr.  150</v>
      </c>
      <c r="O125" s="80"/>
      <c r="P125" s="80"/>
      <c r="Q125" s="80"/>
      <c r="R125" s="80"/>
      <c r="S125" s="80"/>
      <c r="T125" s="80"/>
      <c r="U125" s="80"/>
      <c r="V125" s="78"/>
      <c r="W125" s="78"/>
      <c r="X125" s="78"/>
    </row>
    <row r="126" spans="1:24" ht="21" customHeight="1">
      <c r="A126" s="76" t="s">
        <v>623</v>
      </c>
      <c r="B126" s="76"/>
      <c r="C126" s="75" t="str">
        <f>VLOOKUP(A126,Tabelle2!$B$4:$D$250,2,FALSE)</f>
        <v>Lichtquellen</v>
      </c>
      <c r="D126" s="75"/>
      <c r="E126" s="75"/>
      <c r="F126" s="75"/>
      <c r="G126" s="75"/>
      <c r="H126" s="75"/>
      <c r="I126" s="75"/>
      <c r="J126" s="75"/>
      <c r="K126" s="75"/>
      <c r="L126" s="75"/>
      <c r="M126" s="75"/>
      <c r="N126" s="75" t="str">
        <f>VLOOKUP(A126,Tabelle2!$B$4:$D$250,3,FALSE)</f>
        <v>Verordnung (EU) 2019/2144</v>
      </c>
      <c r="O126" s="75"/>
      <c r="P126" s="75"/>
      <c r="Q126" s="75"/>
      <c r="R126" s="75"/>
      <c r="S126" s="75"/>
      <c r="T126" s="75"/>
      <c r="U126" s="75"/>
      <c r="V126" s="77"/>
      <c r="W126" s="77"/>
      <c r="X126" s="77"/>
    </row>
    <row r="127" spans="1:24" ht="44.25" customHeight="1">
      <c r="A127" s="79"/>
      <c r="B127" s="79"/>
      <c r="C127" s="80"/>
      <c r="D127" s="80"/>
      <c r="E127" s="80"/>
      <c r="F127" s="80"/>
      <c r="G127" s="80"/>
      <c r="H127" s="80"/>
      <c r="I127" s="80"/>
      <c r="J127" s="80"/>
      <c r="K127" s="80"/>
      <c r="L127" s="80"/>
      <c r="M127" s="80"/>
      <c r="N127" s="80" t="str">
        <f>IF(INDEX(Tabelle2!$D$4:$D$250,MATCH(A126,Tabelle2!$B$4:$B$250,0)+1,1)=0,"",INDEX(Tabelle2!$D$4:$D$250,MATCH(A126,Tabelle2!$B$4:$B$250,0)+1,1))</f>
        <v>UN-Regelung  Nr.  37, ÄS 03
UN-Regelung  Nr.  99 
UN-Regelung  Nr.  128</v>
      </c>
      <c r="O127" s="80"/>
      <c r="P127" s="80"/>
      <c r="Q127" s="80"/>
      <c r="R127" s="80"/>
      <c r="S127" s="80"/>
      <c r="T127" s="80"/>
      <c r="U127" s="80"/>
      <c r="V127" s="78"/>
      <c r="W127" s="78"/>
      <c r="X127" s="78"/>
    </row>
    <row r="128" spans="1:24" ht="48" customHeight="1">
      <c r="A128" s="76" t="s">
        <v>625</v>
      </c>
      <c r="B128" s="76"/>
      <c r="C128" s="75" t="str">
        <f>VLOOKUP(A128,Tabelle2!$B$4:$D$250,2,FALSE)</f>
        <v>Anbau der Lichtsignaleinrichtungen, Fahrbahnbeleuchtungseinrichtungen und Rückstrahler</v>
      </c>
      <c r="D128" s="75"/>
      <c r="E128" s="75"/>
      <c r="F128" s="75"/>
      <c r="G128" s="75"/>
      <c r="H128" s="75"/>
      <c r="I128" s="75"/>
      <c r="J128" s="75"/>
      <c r="K128" s="75"/>
      <c r="L128" s="75"/>
      <c r="M128" s="75"/>
      <c r="N128" s="75" t="str">
        <f>VLOOKUP(A128,Tabelle2!$B$4:$D$250,3,FALSE)</f>
        <v>Verordnung (EU) 2019/2144</v>
      </c>
      <c r="O128" s="75"/>
      <c r="P128" s="75"/>
      <c r="Q128" s="75"/>
      <c r="R128" s="75"/>
      <c r="S128" s="75"/>
      <c r="T128" s="75"/>
      <c r="U128" s="75"/>
      <c r="V128" s="77"/>
      <c r="W128" s="77"/>
      <c r="X128" s="77"/>
    </row>
    <row r="129" spans="1:24" ht="21" customHeight="1">
      <c r="A129" s="79"/>
      <c r="B129" s="79"/>
      <c r="C129" s="80"/>
      <c r="D129" s="80"/>
      <c r="E129" s="80"/>
      <c r="F129" s="80"/>
      <c r="G129" s="80"/>
      <c r="H129" s="80"/>
      <c r="I129" s="80"/>
      <c r="J129" s="80"/>
      <c r="K129" s="80"/>
      <c r="L129" s="80"/>
      <c r="M129" s="80"/>
      <c r="N129" s="80" t="str">
        <f>IF(INDEX(Tabelle2!$D$4:$D$250,MATCH(A128,Tabelle2!$B$4:$B$250,0)+1,1)=0,"",INDEX(Tabelle2!$D$4:$D$250,MATCH(A128,Tabelle2!$B$4:$B$250,0)+1,1))</f>
        <v>UN-Regelung  Nr.  48, ÄS 07</v>
      </c>
      <c r="O129" s="80"/>
      <c r="P129" s="80"/>
      <c r="Q129" s="80"/>
      <c r="R129" s="80"/>
      <c r="S129" s="80"/>
      <c r="T129" s="80"/>
      <c r="U129" s="80"/>
      <c r="V129" s="78"/>
      <c r="W129" s="78"/>
      <c r="X129" s="78"/>
    </row>
    <row r="130" spans="1:24" ht="21" customHeight="1">
      <c r="A130" s="76" t="s">
        <v>627</v>
      </c>
      <c r="B130" s="76"/>
      <c r="C130" s="75" t="str">
        <f>VLOOKUP(A130,Tabelle2!$B$4:$D$250,2,FALSE)</f>
        <v>Notbremslicht</v>
      </c>
      <c r="D130" s="75"/>
      <c r="E130" s="75"/>
      <c r="F130" s="75"/>
      <c r="G130" s="75"/>
      <c r="H130" s="75"/>
      <c r="I130" s="75"/>
      <c r="J130" s="75"/>
      <c r="K130" s="75"/>
      <c r="L130" s="75"/>
      <c r="M130" s="75"/>
      <c r="N130" s="75" t="str">
        <f>VLOOKUP(A130,Tabelle2!$B$4:$D$250,3,FALSE)</f>
        <v>Verordnung (EU) 2019/2144</v>
      </c>
      <c r="O130" s="75"/>
      <c r="P130" s="75"/>
      <c r="Q130" s="75"/>
      <c r="R130" s="75"/>
      <c r="S130" s="75"/>
      <c r="T130" s="75"/>
      <c r="U130" s="75"/>
      <c r="V130" s="77"/>
      <c r="W130" s="77"/>
      <c r="X130" s="77"/>
    </row>
    <row r="131" spans="1:24" ht="21" customHeight="1">
      <c r="A131" s="79"/>
      <c r="B131" s="79"/>
      <c r="C131" s="80"/>
      <c r="D131" s="80"/>
      <c r="E131" s="80"/>
      <c r="F131" s="80"/>
      <c r="G131" s="80"/>
      <c r="H131" s="80"/>
      <c r="I131" s="80"/>
      <c r="J131" s="80"/>
      <c r="K131" s="80"/>
      <c r="L131" s="80"/>
      <c r="M131" s="80"/>
      <c r="N131" s="80" t="str">
        <f>IF(INDEX(Tabelle2!$D$4:$D$250,MATCH(A130,Tabelle2!$B$4:$B$250,0)+1,1)=0,"",INDEX(Tabelle2!$D$4:$D$250,MATCH(A130,Tabelle2!$B$4:$B$250,0)+1,1))</f>
        <v>UN-Regelung  Nr.  48, ÄS 07</v>
      </c>
      <c r="O131" s="80"/>
      <c r="P131" s="80"/>
      <c r="Q131" s="80"/>
      <c r="R131" s="80"/>
      <c r="S131" s="80"/>
      <c r="T131" s="80"/>
      <c r="U131" s="80"/>
      <c r="V131" s="78"/>
      <c r="W131" s="78"/>
      <c r="X131" s="78"/>
    </row>
    <row r="132" spans="1:24" ht="21" customHeight="1">
      <c r="A132" s="76" t="s">
        <v>629</v>
      </c>
      <c r="B132" s="76"/>
      <c r="C132" s="75" t="str">
        <f>VLOOKUP(A132,Tabelle2!$B$4:$D$250,2,FALSE)</f>
        <v>Scheinwerfer-Reinigungseinrichtung (IF)</v>
      </c>
      <c r="D132" s="75"/>
      <c r="E132" s="75"/>
      <c r="F132" s="75"/>
      <c r="G132" s="75"/>
      <c r="H132" s="75"/>
      <c r="I132" s="75"/>
      <c r="J132" s="75"/>
      <c r="K132" s="75"/>
      <c r="L132" s="75"/>
      <c r="M132" s="75"/>
      <c r="N132" s="75" t="str">
        <f>VLOOKUP(A132,Tabelle2!$B$4:$D$250,3,FALSE)</f>
        <v>Verordnung (EU) 2019/2144</v>
      </c>
      <c r="O132" s="75"/>
      <c r="P132" s="75"/>
      <c r="Q132" s="75"/>
      <c r="R132" s="75"/>
      <c r="S132" s="75"/>
      <c r="T132" s="75"/>
      <c r="U132" s="75"/>
      <c r="V132" s="77"/>
      <c r="W132" s="77"/>
      <c r="X132" s="77"/>
    </row>
    <row r="133" spans="1:24" ht="21" customHeight="1">
      <c r="A133" s="79"/>
      <c r="B133" s="79"/>
      <c r="C133" s="80"/>
      <c r="D133" s="80"/>
      <c r="E133" s="80"/>
      <c r="F133" s="80"/>
      <c r="G133" s="80"/>
      <c r="H133" s="80"/>
      <c r="I133" s="80"/>
      <c r="J133" s="80"/>
      <c r="K133" s="80"/>
      <c r="L133" s="80"/>
      <c r="M133" s="80"/>
      <c r="N133" s="80" t="str">
        <f>IF(INDEX(Tabelle2!$D$4:$D$250,MATCH(A132,Tabelle2!$B$4:$B$250,0)+1,1)=0,"",INDEX(Tabelle2!$D$4:$D$250,MATCH(A132,Tabelle2!$B$4:$B$250,0)+1,1))</f>
        <v>UN-Regelung  Nr.  45, ÄS 01</v>
      </c>
      <c r="O133" s="80"/>
      <c r="P133" s="80"/>
      <c r="Q133" s="80"/>
      <c r="R133" s="80"/>
      <c r="S133" s="80"/>
      <c r="T133" s="80"/>
      <c r="U133" s="80"/>
      <c r="V133" s="78"/>
      <c r="W133" s="78"/>
      <c r="X133" s="78"/>
    </row>
    <row r="134" spans="1:24" ht="32.1" customHeight="1">
      <c r="A134" s="84" t="s">
        <v>632</v>
      </c>
      <c r="B134" s="85"/>
      <c r="C134" s="86" t="str">
        <f>VLOOKUP(A134,Tabelle2!$B$4:$D$250,2,FALSE)</f>
        <v>VERHALTEN VON FAHRER UND SYSTEM</v>
      </c>
      <c r="D134" s="87"/>
      <c r="E134" s="87"/>
      <c r="F134" s="87"/>
      <c r="G134" s="87"/>
      <c r="H134" s="87"/>
      <c r="I134" s="87"/>
      <c r="J134" s="87"/>
      <c r="K134" s="87"/>
      <c r="L134" s="87"/>
      <c r="M134" s="87"/>
      <c r="N134" s="87">
        <f>VLOOKUP(A134,Tabelle2!$B$4:$D$250,3,FALSE)</f>
        <v>0</v>
      </c>
      <c r="O134" s="87"/>
      <c r="P134" s="87"/>
      <c r="Q134" s="87"/>
      <c r="R134" s="87"/>
      <c r="S134" s="87"/>
      <c r="T134" s="87"/>
      <c r="U134" s="87"/>
      <c r="V134" s="87"/>
      <c r="W134" s="87"/>
      <c r="X134" s="88"/>
    </row>
    <row r="135" spans="1:24" ht="30" customHeight="1">
      <c r="A135" s="76" t="s">
        <v>634</v>
      </c>
      <c r="B135" s="76"/>
      <c r="C135" s="75" t="str">
        <f>VLOOKUP(A135,Tabelle2!$B$4:$D$250,2,FALSE)</f>
        <v>Vorrichtung zum Einbau einer alkoholempfindlichen Wegfahrsperre</v>
      </c>
      <c r="D135" s="75"/>
      <c r="E135" s="75"/>
      <c r="F135" s="75"/>
      <c r="G135" s="75"/>
      <c r="H135" s="75"/>
      <c r="I135" s="75"/>
      <c r="J135" s="75"/>
      <c r="K135" s="75"/>
      <c r="L135" s="75"/>
      <c r="M135" s="75"/>
      <c r="N135" s="75" t="str">
        <f>VLOOKUP(A135,Tabelle2!$B$4:$D$250,3,FALSE)</f>
        <v>Verordnung (EU) 2019/2144</v>
      </c>
      <c r="O135" s="75"/>
      <c r="P135" s="75"/>
      <c r="Q135" s="75"/>
      <c r="R135" s="75"/>
      <c r="S135" s="75"/>
      <c r="T135" s="75"/>
      <c r="U135" s="75"/>
      <c r="V135" s="77"/>
      <c r="W135" s="77"/>
      <c r="X135" s="77"/>
    </row>
    <row r="136" spans="1:24" ht="34.5" customHeight="1">
      <c r="A136" s="79"/>
      <c r="B136" s="79"/>
      <c r="C136" s="80"/>
      <c r="D136" s="80"/>
      <c r="E136" s="80"/>
      <c r="F136" s="80"/>
      <c r="G136" s="80"/>
      <c r="H136" s="80"/>
      <c r="I136" s="80"/>
      <c r="J136" s="80"/>
      <c r="K136" s="80"/>
      <c r="L136" s="80"/>
      <c r="M136" s="80"/>
      <c r="N136" s="80" t="str">
        <f>IF(INDEX(Tabelle2!$D$4:$D$250,MATCH(A135,Tabelle2!$B$4:$B$250,0)+1,1)=0,"",INDEX(Tabelle2!$D$4:$D$250,MATCH(A135,Tabelle2!$B$4:$B$250,0)+1,1))</f>
        <v>Delegierte    Verordnung    (EU) 2021/1243  der  Kommission (7)</v>
      </c>
      <c r="O136" s="80"/>
      <c r="P136" s="80"/>
      <c r="Q136" s="80"/>
      <c r="R136" s="80"/>
      <c r="S136" s="80"/>
      <c r="T136" s="80"/>
      <c r="U136" s="80"/>
      <c r="V136" s="78"/>
      <c r="W136" s="78"/>
      <c r="X136" s="78"/>
    </row>
    <row r="137" spans="1:24" ht="30" customHeight="1">
      <c r="A137" s="76" t="s">
        <v>636</v>
      </c>
      <c r="B137" s="76"/>
      <c r="C137" s="75" t="str">
        <f>VLOOKUP(A137,Tabelle2!$B$4:$D$250,2,FALSE)</f>
        <v>Warnsystem bei Müdigkeit und nachlassender Aufmerksamkeit des Fahrers</v>
      </c>
      <c r="D137" s="75"/>
      <c r="E137" s="75"/>
      <c r="F137" s="75"/>
      <c r="G137" s="75"/>
      <c r="H137" s="75"/>
      <c r="I137" s="75"/>
      <c r="J137" s="75"/>
      <c r="K137" s="75"/>
      <c r="L137" s="75"/>
      <c r="M137" s="75"/>
      <c r="N137" s="75" t="str">
        <f>VLOOKUP(A137,Tabelle2!$B$4:$D$250,3,FALSE)</f>
        <v>Verordnung (EU) 2019/2144</v>
      </c>
      <c r="O137" s="75"/>
      <c r="P137" s="75"/>
      <c r="Q137" s="75"/>
      <c r="R137" s="75"/>
      <c r="S137" s="75"/>
      <c r="T137" s="75"/>
      <c r="U137" s="75"/>
      <c r="V137" s="77"/>
      <c r="W137" s="77"/>
      <c r="X137" s="77"/>
    </row>
    <row r="138" spans="1:24" ht="30.75" customHeight="1">
      <c r="A138" s="79"/>
      <c r="B138" s="79"/>
      <c r="C138" s="80"/>
      <c r="D138" s="80"/>
      <c r="E138" s="80"/>
      <c r="F138" s="80"/>
      <c r="G138" s="80"/>
      <c r="H138" s="80"/>
      <c r="I138" s="80"/>
      <c r="J138" s="80"/>
      <c r="K138" s="80"/>
      <c r="L138" s="80"/>
      <c r="M138" s="80"/>
      <c r="N138" s="80" t="str">
        <f>IF(INDEX(Tabelle2!$D$4:$D$250,MATCH(A137,Tabelle2!$B$4:$B$250,0)+1,1)=0,"",INDEX(Tabelle2!$D$4:$D$250,MATCH(A137,Tabelle2!$B$4:$B$250,0)+1,1))</f>
        <v>Delegierte    Verordnung    (EU) 2021/1341  der  Kommission (8)</v>
      </c>
      <c r="O138" s="80"/>
      <c r="P138" s="80"/>
      <c r="Q138" s="80"/>
      <c r="R138" s="80"/>
      <c r="S138" s="80"/>
      <c r="T138" s="80"/>
      <c r="U138" s="80"/>
      <c r="V138" s="78"/>
      <c r="W138" s="78"/>
      <c r="X138" s="78"/>
    </row>
    <row r="139" spans="1:24" ht="27.75" customHeight="1">
      <c r="A139" s="76" t="s">
        <v>638</v>
      </c>
      <c r="B139" s="76"/>
      <c r="C139" s="75" t="str">
        <f>VLOOKUP(A139,Tabelle2!$B$4:$D$250,2,FALSE)</f>
        <v>Hochentwickeltes Warnsystem bei nachlassender Konzentration des Fahrers</v>
      </c>
      <c r="D139" s="75"/>
      <c r="E139" s="75"/>
      <c r="F139" s="75"/>
      <c r="G139" s="75"/>
      <c r="H139" s="75"/>
      <c r="I139" s="75"/>
      <c r="J139" s="75"/>
      <c r="K139" s="75"/>
      <c r="L139" s="75"/>
      <c r="M139" s="75"/>
      <c r="N139" s="75" t="str">
        <f>VLOOKUP(A139,Tabelle2!$B$4:$D$250,3,FALSE)</f>
        <v>Verordnung (EU) 2019/2144</v>
      </c>
      <c r="O139" s="75"/>
      <c r="P139" s="75"/>
      <c r="Q139" s="75"/>
      <c r="R139" s="75"/>
      <c r="S139" s="75"/>
      <c r="T139" s="75"/>
      <c r="U139" s="75"/>
      <c r="V139" s="77"/>
      <c r="W139" s="77"/>
      <c r="X139" s="77"/>
    </row>
    <row r="140" spans="1:24" ht="21" customHeight="1">
      <c r="A140" s="79"/>
      <c r="B140" s="79"/>
      <c r="C140" s="80"/>
      <c r="D140" s="80"/>
      <c r="E140" s="80"/>
      <c r="F140" s="80"/>
      <c r="G140" s="80"/>
      <c r="H140" s="80"/>
      <c r="I140" s="80"/>
      <c r="J140" s="80"/>
      <c r="K140" s="80"/>
      <c r="L140" s="80"/>
      <c r="M140" s="80"/>
      <c r="N140" s="80" t="str">
        <f>IF(INDEX(Tabelle2!$D$4:$D$250,MATCH(A139,Tabelle2!$B$4:$B$250,0)+1,1)=0,"",INDEX(Tabelle2!$D$4:$D$250,MATCH(A139,Tabelle2!$B$4:$B$250,0)+1,1))</f>
        <v/>
      </c>
      <c r="O140" s="80"/>
      <c r="P140" s="80"/>
      <c r="Q140" s="80"/>
      <c r="R140" s="80"/>
      <c r="S140" s="80"/>
      <c r="T140" s="80"/>
      <c r="U140" s="80"/>
      <c r="V140" s="78"/>
      <c r="W140" s="78"/>
      <c r="X140" s="78"/>
    </row>
    <row r="141" spans="1:24" ht="30" customHeight="1">
      <c r="A141" s="76" t="s">
        <v>640</v>
      </c>
      <c r="B141" s="76"/>
      <c r="C141" s="75" t="str">
        <f>VLOOKUP(A141,Tabelle2!$B$4:$D$250,2,FALSE)</f>
        <v>System zur Überwachung der Fahrerverfügbarkeit (bei automatisierten Fahrzeugen)</v>
      </c>
      <c r="D141" s="75"/>
      <c r="E141" s="75"/>
      <c r="F141" s="75"/>
      <c r="G141" s="75"/>
      <c r="H141" s="75"/>
      <c r="I141" s="75"/>
      <c r="J141" s="75"/>
      <c r="K141" s="75"/>
      <c r="L141" s="75"/>
      <c r="M141" s="75"/>
      <c r="N141" s="75" t="str">
        <f>VLOOKUP(A141,Tabelle2!$B$4:$D$250,3,FALSE)</f>
        <v>Verordnung (EU) 2019/2144</v>
      </c>
      <c r="O141" s="75"/>
      <c r="P141" s="75"/>
      <c r="Q141" s="75"/>
      <c r="R141" s="75"/>
      <c r="S141" s="75"/>
      <c r="T141" s="75"/>
      <c r="U141" s="75"/>
      <c r="V141" s="77"/>
      <c r="W141" s="77"/>
      <c r="X141" s="77"/>
    </row>
    <row r="142" spans="1:24" ht="21" customHeight="1">
      <c r="A142" s="79"/>
      <c r="B142" s="79"/>
      <c r="C142" s="80"/>
      <c r="D142" s="80"/>
      <c r="E142" s="80"/>
      <c r="F142" s="80"/>
      <c r="G142" s="80"/>
      <c r="H142" s="80"/>
      <c r="I142" s="80"/>
      <c r="J142" s="80"/>
      <c r="K142" s="80"/>
      <c r="L142" s="80"/>
      <c r="M142" s="80"/>
      <c r="N142" s="80" t="str">
        <f>IF(INDEX(Tabelle2!$D$4:$D$250,MATCH(A141,Tabelle2!$B$4:$B$250,0)+1,1)=0,"",INDEX(Tabelle2!$D$4:$D$250,MATCH(A141,Tabelle2!$B$4:$B$250,0)+1,1))</f>
        <v>UN-Regelung  Nr.  157</v>
      </c>
      <c r="O142" s="80"/>
      <c r="P142" s="80"/>
      <c r="Q142" s="80"/>
      <c r="R142" s="80"/>
      <c r="S142" s="80"/>
      <c r="T142" s="80"/>
      <c r="U142" s="80"/>
      <c r="V142" s="78"/>
      <c r="W142" s="78"/>
      <c r="X142" s="78"/>
    </row>
    <row r="143" spans="1:24" ht="21" customHeight="1">
      <c r="A143" s="76" t="s">
        <v>642</v>
      </c>
      <c r="B143" s="76"/>
      <c r="C143" s="75" t="str">
        <f>VLOOKUP(A143,Tabelle2!$B$4:$D$250,2,FALSE)</f>
        <v>Ereignisdatenspeicher</v>
      </c>
      <c r="D143" s="75"/>
      <c r="E143" s="75"/>
      <c r="F143" s="75"/>
      <c r="G143" s="75"/>
      <c r="H143" s="75"/>
      <c r="I143" s="75"/>
      <c r="J143" s="75"/>
      <c r="K143" s="75"/>
      <c r="L143" s="75"/>
      <c r="M143" s="75"/>
      <c r="N143" s="75" t="str">
        <f>VLOOKUP(A143,Tabelle2!$B$4:$D$250,3,FALSE)</f>
        <v>Verordnung (EU) 2019/2144</v>
      </c>
      <c r="O143" s="75"/>
      <c r="P143" s="75"/>
      <c r="Q143" s="75"/>
      <c r="R143" s="75"/>
      <c r="S143" s="75"/>
      <c r="T143" s="75"/>
      <c r="U143" s="75"/>
      <c r="V143" s="77"/>
      <c r="W143" s="77"/>
      <c r="X143" s="77"/>
    </row>
    <row r="144" spans="1:24" ht="47.25" customHeight="1">
      <c r="A144" s="79"/>
      <c r="B144" s="79"/>
      <c r="C144" s="80"/>
      <c r="D144" s="80"/>
      <c r="E144" s="80"/>
      <c r="F144" s="80"/>
      <c r="G144" s="80"/>
      <c r="H144" s="80"/>
      <c r="I144" s="80"/>
      <c r="J144" s="80"/>
      <c r="K144" s="80"/>
      <c r="L144" s="80"/>
      <c r="M144" s="80"/>
      <c r="N144" s="80" t="str">
        <f>IF(INDEX(Tabelle2!$D$4:$D$250,MATCH(A143,Tabelle2!$B$4:$B$250,0)+1,1)=0,"",INDEX(Tabelle2!$D$4:$D$250,MATCH(A143,Tabelle2!$B$4:$B$250,0)+1,1))</f>
        <v>Delegierte    Verordnung    (EU) 2022/545  der  Kommission (10) 
UN-Regelung  Nr.  160, ÄS 01</v>
      </c>
      <c r="O144" s="80"/>
      <c r="P144" s="80"/>
      <c r="Q144" s="80"/>
      <c r="R144" s="80"/>
      <c r="S144" s="80"/>
      <c r="T144" s="80"/>
      <c r="U144" s="80"/>
      <c r="V144" s="78"/>
      <c r="W144" s="78"/>
      <c r="X144" s="78"/>
    </row>
    <row r="145" spans="1:24" ht="29.25" customHeight="1">
      <c r="A145" s="76" t="s">
        <v>644</v>
      </c>
      <c r="B145" s="76"/>
      <c r="C145" s="75" t="str">
        <f>VLOOKUP(A145,Tabelle2!$B$4:$D$250,2,FALSE)</f>
        <v>Die Kontrolle des Fahrers über das Fahrzeug übernehmende Systeme (bei automatisierten Fahrzeugen)</v>
      </c>
      <c r="D145" s="75"/>
      <c r="E145" s="75"/>
      <c r="F145" s="75"/>
      <c r="G145" s="75"/>
      <c r="H145" s="75"/>
      <c r="I145" s="75"/>
      <c r="J145" s="75"/>
      <c r="K145" s="75"/>
      <c r="L145" s="75"/>
      <c r="M145" s="75"/>
      <c r="N145" s="75" t="str">
        <f>VLOOKUP(A145,Tabelle2!$B$4:$D$250,3,FALSE)</f>
        <v>Verordnung (EU) 2019/2144</v>
      </c>
      <c r="O145" s="75"/>
      <c r="P145" s="75"/>
      <c r="Q145" s="75"/>
      <c r="R145" s="75"/>
      <c r="S145" s="75"/>
      <c r="T145" s="75"/>
      <c r="U145" s="75"/>
      <c r="V145" s="77"/>
      <c r="W145" s="77"/>
      <c r="X145" s="77"/>
    </row>
    <row r="146" spans="1:24" ht="21" customHeight="1">
      <c r="A146" s="79"/>
      <c r="B146" s="79"/>
      <c r="C146" s="80"/>
      <c r="D146" s="80"/>
      <c r="E146" s="80"/>
      <c r="F146" s="80"/>
      <c r="G146" s="80"/>
      <c r="H146" s="80"/>
      <c r="I146" s="80"/>
      <c r="J146" s="80"/>
      <c r="K146" s="80"/>
      <c r="L146" s="80"/>
      <c r="M146" s="80"/>
      <c r="N146" s="80" t="str">
        <f>IF(INDEX(Tabelle2!$D$4:$D$250,MATCH(A145,Tabelle2!$B$4:$B$250,0)+1,1)=0,"",INDEX(Tabelle2!$D$4:$D$250,MATCH(A145,Tabelle2!$B$4:$B$250,0)+1,1))</f>
        <v>UN-Regelung  Nr.  157</v>
      </c>
      <c r="O146" s="80"/>
      <c r="P146" s="80"/>
      <c r="Q146" s="80"/>
      <c r="R146" s="80"/>
      <c r="S146" s="80"/>
      <c r="T146" s="80"/>
      <c r="U146" s="80"/>
      <c r="V146" s="78"/>
      <c r="W146" s="78"/>
      <c r="X146" s="78"/>
    </row>
    <row r="147" spans="1:24" ht="27.75" customHeight="1">
      <c r="A147" s="76" t="s">
        <v>646</v>
      </c>
      <c r="B147" s="76"/>
      <c r="C147" s="75" t="str">
        <f>VLOOKUP(A147,Tabelle2!$B$4:$D$250,2,FALSE)</f>
        <v>Dem Fahrzeug Informationen zu seinem Zustand und seiner Umgebung liefernde Systeme (bei automatisierten Fahrzeugen)</v>
      </c>
      <c r="D147" s="75"/>
      <c r="E147" s="75"/>
      <c r="F147" s="75"/>
      <c r="G147" s="75"/>
      <c r="H147" s="75"/>
      <c r="I147" s="75"/>
      <c r="J147" s="75"/>
      <c r="K147" s="75"/>
      <c r="L147" s="75"/>
      <c r="M147" s="75"/>
      <c r="N147" s="75" t="str">
        <f>VLOOKUP(A147,Tabelle2!$B$4:$D$250,3,FALSE)</f>
        <v>Verordnung (EU) 2019/2144</v>
      </c>
      <c r="O147" s="75"/>
      <c r="P147" s="75"/>
      <c r="Q147" s="75"/>
      <c r="R147" s="75"/>
      <c r="S147" s="75"/>
      <c r="T147" s="75"/>
      <c r="U147" s="75"/>
      <c r="V147" s="77"/>
      <c r="W147" s="77"/>
      <c r="X147" s="77"/>
    </row>
    <row r="148" spans="1:24" ht="21" customHeight="1">
      <c r="A148" s="79"/>
      <c r="B148" s="79"/>
      <c r="C148" s="80"/>
      <c r="D148" s="80"/>
      <c r="E148" s="80"/>
      <c r="F148" s="80"/>
      <c r="G148" s="80"/>
      <c r="H148" s="80"/>
      <c r="I148" s="80"/>
      <c r="J148" s="80"/>
      <c r="K148" s="80"/>
      <c r="L148" s="80"/>
      <c r="M148" s="80"/>
      <c r="N148" s="80" t="str">
        <f>IF(INDEX(Tabelle2!$D$4:$D$250,MATCH(A147,Tabelle2!$B$4:$B$250,0)+1,1)=0,"",INDEX(Tabelle2!$D$4:$D$250,MATCH(A147,Tabelle2!$B$4:$B$250,0)+1,1))</f>
        <v>UN-Regelung  Nr.  157</v>
      </c>
      <c r="O148" s="80"/>
      <c r="P148" s="80"/>
      <c r="Q148" s="80"/>
      <c r="R148" s="80"/>
      <c r="S148" s="80"/>
      <c r="T148" s="80"/>
      <c r="U148" s="80"/>
      <c r="V148" s="78"/>
      <c r="W148" s="78"/>
      <c r="X148" s="78"/>
    </row>
    <row r="149" spans="1:24" ht="31.5" customHeight="1">
      <c r="A149" s="76" t="s">
        <v>648</v>
      </c>
      <c r="B149" s="76"/>
      <c r="C149" s="75" t="str">
        <f>VLOOKUP(A149,Tabelle2!$B$4:$D$250,2,FALSE)</f>
        <v>Elektronische Deichseln (IF)</v>
      </c>
      <c r="D149" s="75"/>
      <c r="E149" s="75"/>
      <c r="F149" s="75"/>
      <c r="G149" s="75"/>
      <c r="H149" s="75"/>
      <c r="I149" s="75"/>
      <c r="J149" s="75"/>
      <c r="K149" s="75"/>
      <c r="L149" s="75"/>
      <c r="M149" s="75"/>
      <c r="N149" s="75" t="str">
        <f>VLOOKUP(A149,Tabelle2!$B$4:$D$250,3,FALSE)</f>
        <v>Verordnung (EU) 2019/2144</v>
      </c>
      <c r="O149" s="75"/>
      <c r="P149" s="75"/>
      <c r="Q149" s="75"/>
      <c r="R149" s="75"/>
      <c r="S149" s="75"/>
      <c r="T149" s="75"/>
      <c r="U149" s="75"/>
      <c r="V149" s="77"/>
      <c r="W149" s="77"/>
      <c r="X149" s="77"/>
    </row>
    <row r="150" spans="1:24" ht="21" customHeight="1">
      <c r="A150" s="79"/>
      <c r="B150" s="79"/>
      <c r="C150" s="80"/>
      <c r="D150" s="80"/>
      <c r="E150" s="80"/>
      <c r="F150" s="80"/>
      <c r="G150" s="80"/>
      <c r="H150" s="80"/>
      <c r="I150" s="80"/>
      <c r="J150" s="80"/>
      <c r="K150" s="80"/>
      <c r="L150" s="80"/>
      <c r="M150" s="80"/>
      <c r="N150" s="80" t="str">
        <f>IF(INDEX(Tabelle2!$D$4:$D$250,MATCH(A149,Tabelle2!$B$4:$B$250,0)+1,1)=0,"",INDEX(Tabelle2!$D$4:$D$250,MATCH(A149,Tabelle2!$B$4:$B$250,0)+1,1))</f>
        <v/>
      </c>
      <c r="O150" s="80"/>
      <c r="P150" s="80"/>
      <c r="Q150" s="80"/>
      <c r="R150" s="80"/>
      <c r="S150" s="80"/>
      <c r="T150" s="80"/>
      <c r="U150" s="80"/>
      <c r="V150" s="78"/>
      <c r="W150" s="78"/>
      <c r="X150" s="78"/>
    </row>
    <row r="151" spans="1:24" ht="42.75" customHeight="1">
      <c r="A151" s="76" t="s">
        <v>650</v>
      </c>
      <c r="B151" s="76"/>
      <c r="C151" s="75" t="str">
        <f>VLOOKUP(A151,Tabelle2!$B$4:$D$250,2,FALSE)</f>
        <v>Systeme zur Weitergabe von Sicherheitsinformationen an andere Verkehrsteilnehmer (bei automatisierten Fahrzeugen)</v>
      </c>
      <c r="D151" s="75"/>
      <c r="E151" s="75"/>
      <c r="F151" s="75"/>
      <c r="G151" s="75"/>
      <c r="H151" s="75"/>
      <c r="I151" s="75"/>
      <c r="J151" s="75"/>
      <c r="K151" s="75"/>
      <c r="L151" s="75"/>
      <c r="M151" s="75"/>
      <c r="N151" s="75" t="str">
        <f>VLOOKUP(A151,Tabelle2!$B$4:$D$250,3,FALSE)</f>
        <v>Verordnung (EU) 2019/2144</v>
      </c>
      <c r="O151" s="75"/>
      <c r="P151" s="75"/>
      <c r="Q151" s="75"/>
      <c r="R151" s="75"/>
      <c r="S151" s="75"/>
      <c r="T151" s="75"/>
      <c r="U151" s="75"/>
      <c r="V151" s="77"/>
      <c r="W151" s="77"/>
      <c r="X151" s="77"/>
    </row>
    <row r="152" spans="1:24" ht="21" customHeight="1">
      <c r="A152" s="79"/>
      <c r="B152" s="79"/>
      <c r="C152" s="80"/>
      <c r="D152" s="80"/>
      <c r="E152" s="80"/>
      <c r="F152" s="80"/>
      <c r="G152" s="80"/>
      <c r="H152" s="80"/>
      <c r="I152" s="80"/>
      <c r="J152" s="80"/>
      <c r="K152" s="80"/>
      <c r="L152" s="80"/>
      <c r="M152" s="80"/>
      <c r="N152" s="80" t="str">
        <f>IF(INDEX(Tabelle2!$D$4:$D$250,MATCH(A151,Tabelle2!$B$4:$B$250,0)+1,1)=0,"",INDEX(Tabelle2!$D$4:$D$250,MATCH(A151,Tabelle2!$B$4:$B$250,0)+1,1))</f>
        <v/>
      </c>
      <c r="O152" s="80"/>
      <c r="P152" s="80"/>
      <c r="Q152" s="80"/>
      <c r="R152" s="80"/>
      <c r="S152" s="80"/>
      <c r="T152" s="80"/>
      <c r="U152" s="80"/>
      <c r="V152" s="78"/>
      <c r="W152" s="78"/>
      <c r="X152" s="78"/>
    </row>
    <row r="153" spans="1:24" ht="32.1" customHeight="1">
      <c r="A153" s="84" t="s">
        <v>652</v>
      </c>
      <c r="B153" s="85"/>
      <c r="C153" s="86" t="str">
        <f>VLOOKUP(A153,Tabelle2!$B$4:$D$250,2,FALSE)</f>
        <v>ALLGEMEINE BAUMERKMALE UND EIGENSCHAFTEN DES FAHRZEUGS</v>
      </c>
      <c r="D153" s="87"/>
      <c r="E153" s="87"/>
      <c r="F153" s="87"/>
      <c r="G153" s="87"/>
      <c r="H153" s="87"/>
      <c r="I153" s="87"/>
      <c r="J153" s="87"/>
      <c r="K153" s="87"/>
      <c r="L153" s="87"/>
      <c r="M153" s="87"/>
      <c r="N153" s="87">
        <f>VLOOKUP(A153,Tabelle2!$B$4:$D$250,3,FALSE)</f>
        <v>0</v>
      </c>
      <c r="O153" s="87"/>
      <c r="P153" s="87"/>
      <c r="Q153" s="87"/>
      <c r="R153" s="87"/>
      <c r="S153" s="87"/>
      <c r="T153" s="87"/>
      <c r="U153" s="87"/>
      <c r="V153" s="87"/>
      <c r="W153" s="87"/>
      <c r="X153" s="88"/>
    </row>
    <row r="154" spans="1:24" ht="21" customHeight="1">
      <c r="A154" s="76" t="s">
        <v>654</v>
      </c>
      <c r="B154" s="76"/>
      <c r="C154" s="75" t="str">
        <f>VLOOKUP(A154,Tabelle2!$B$4:$D$250,2,FALSE)</f>
        <v>Anbringungsstelle für das Kennzeichen</v>
      </c>
      <c r="D154" s="75"/>
      <c r="E154" s="75"/>
      <c r="F154" s="75"/>
      <c r="G154" s="75"/>
      <c r="H154" s="75"/>
      <c r="I154" s="75"/>
      <c r="J154" s="75"/>
      <c r="K154" s="75"/>
      <c r="L154" s="75"/>
      <c r="M154" s="75"/>
      <c r="N154" s="75" t="str">
        <f>VLOOKUP(A154,Tabelle2!$B$4:$D$250,3,FALSE)</f>
        <v>Verordnung (EU) 2019/2144</v>
      </c>
      <c r="O154" s="75"/>
      <c r="P154" s="75"/>
      <c r="Q154" s="75"/>
      <c r="R154" s="75"/>
      <c r="S154" s="75"/>
      <c r="T154" s="75"/>
      <c r="U154" s="75"/>
      <c r="V154" s="77"/>
      <c r="W154" s="77"/>
      <c r="X154" s="77"/>
    </row>
    <row r="155" spans="1:24" ht="21" customHeight="1">
      <c r="A155" s="79"/>
      <c r="B155" s="79"/>
      <c r="C155" s="80"/>
      <c r="D155" s="80"/>
      <c r="E155" s="80"/>
      <c r="F155" s="80"/>
      <c r="G155" s="80"/>
      <c r="H155" s="80"/>
      <c r="I155" s="80"/>
      <c r="J155" s="80"/>
      <c r="K155" s="80"/>
      <c r="L155" s="80"/>
      <c r="M155" s="80"/>
      <c r="N155" s="80" t="str">
        <f>IF(INDEX(Tabelle2!$D$4:$D$250,MATCH(A154,Tabelle2!$B$4:$B$250,0)+1,1)=0,"",INDEX(Tabelle2!$D$4:$D$250,MATCH(A154,Tabelle2!$B$4:$B$250,0)+1,1))</f>
        <v>Verordnung  (EU)  2021/535, Anhang  III</v>
      </c>
      <c r="O155" s="80"/>
      <c r="P155" s="80"/>
      <c r="Q155" s="80"/>
      <c r="R155" s="80"/>
      <c r="S155" s="80"/>
      <c r="T155" s="80"/>
      <c r="U155" s="80"/>
      <c r="V155" s="78"/>
      <c r="W155" s="78"/>
      <c r="X155" s="78"/>
    </row>
    <row r="156" spans="1:24" ht="21" customHeight="1">
      <c r="A156" s="76" t="s">
        <v>656</v>
      </c>
      <c r="B156" s="76"/>
      <c r="C156" s="75" t="str">
        <f>VLOOKUP(A156,Tabelle2!$B$4:$D$250,2,FALSE)</f>
        <v>Rückwärtsfahren</v>
      </c>
      <c r="D156" s="75"/>
      <c r="E156" s="75"/>
      <c r="F156" s="75"/>
      <c r="G156" s="75"/>
      <c r="H156" s="75"/>
      <c r="I156" s="75"/>
      <c r="J156" s="75"/>
      <c r="K156" s="75"/>
      <c r="L156" s="75"/>
      <c r="M156" s="75"/>
      <c r="N156" s="75" t="str">
        <f>VLOOKUP(A156,Tabelle2!$B$4:$D$250,3,FALSE)</f>
        <v>Verordnung (EU) 2019/2144</v>
      </c>
      <c r="O156" s="75"/>
      <c r="P156" s="75"/>
      <c r="Q156" s="75"/>
      <c r="R156" s="75"/>
      <c r="S156" s="75"/>
      <c r="T156" s="75"/>
      <c r="U156" s="75"/>
      <c r="V156" s="77"/>
      <c r="W156" s="77"/>
      <c r="X156" s="77"/>
    </row>
    <row r="157" spans="1:24" ht="21" customHeight="1">
      <c r="A157" s="79"/>
      <c r="B157" s="79"/>
      <c r="C157" s="80"/>
      <c r="D157" s="80"/>
      <c r="E157" s="80"/>
      <c r="F157" s="80"/>
      <c r="G157" s="80"/>
      <c r="H157" s="80"/>
      <c r="I157" s="80"/>
      <c r="J157" s="80"/>
      <c r="K157" s="80"/>
      <c r="L157" s="80"/>
      <c r="M157" s="80"/>
      <c r="N157" s="80" t="str">
        <f>IF(INDEX(Tabelle2!$D$4:$D$250,MATCH(A156,Tabelle2!$B$4:$B$250,0)+1,1)=0,"",INDEX(Tabelle2!$D$4:$D$250,MATCH(A156,Tabelle2!$B$4:$B$250,0)+1,1))</f>
        <v>Verordnung  (EU)  2021/535, Anhang  XI</v>
      </c>
      <c r="O157" s="80"/>
      <c r="P157" s="80"/>
      <c r="Q157" s="80"/>
      <c r="R157" s="80"/>
      <c r="S157" s="80"/>
      <c r="T157" s="80"/>
      <c r="U157" s="80"/>
      <c r="V157" s="78"/>
      <c r="W157" s="78"/>
      <c r="X157" s="78"/>
    </row>
    <row r="158" spans="1:24" ht="21" customHeight="1">
      <c r="A158" s="76" t="s">
        <v>660</v>
      </c>
      <c r="B158" s="76"/>
      <c r="C158" s="75" t="str">
        <f>VLOOKUP(A158,Tabelle2!$B$4:$D$250,2,FALSE)</f>
        <v>Einstiegsstufen, Haltegriffe und Trittbretter</v>
      </c>
      <c r="D158" s="75"/>
      <c r="E158" s="75"/>
      <c r="F158" s="75"/>
      <c r="G158" s="75"/>
      <c r="H158" s="75"/>
      <c r="I158" s="75"/>
      <c r="J158" s="75"/>
      <c r="K158" s="75"/>
      <c r="L158" s="75"/>
      <c r="M158" s="75"/>
      <c r="N158" s="75" t="str">
        <f>VLOOKUP(A158,Tabelle2!$B$4:$D$250,3,FALSE)</f>
        <v>Verordnung (EU) 2019/2144</v>
      </c>
      <c r="O158" s="75"/>
      <c r="P158" s="75"/>
      <c r="Q158" s="75"/>
      <c r="R158" s="75"/>
      <c r="S158" s="75"/>
      <c r="T158" s="75"/>
      <c r="U158" s="75"/>
      <c r="V158" s="77"/>
      <c r="W158" s="77"/>
      <c r="X158" s="77"/>
    </row>
    <row r="159" spans="1:24" ht="21" customHeight="1">
      <c r="A159" s="79"/>
      <c r="B159" s="79"/>
      <c r="C159" s="80"/>
      <c r="D159" s="80"/>
      <c r="E159" s="80"/>
      <c r="F159" s="80"/>
      <c r="G159" s="80"/>
      <c r="H159" s="80"/>
      <c r="I159" s="80"/>
      <c r="J159" s="80"/>
      <c r="K159" s="80"/>
      <c r="L159" s="80"/>
      <c r="M159" s="80"/>
      <c r="N159" s="80" t="str">
        <f>IF(INDEX(Tabelle2!$D$4:$D$250,MATCH(A158,Tabelle2!$B$4:$B$250,0)+1,1)=0,"",INDEX(Tabelle2!$D$4:$D$250,MATCH(A158,Tabelle2!$B$4:$B$250,0)+1,1))</f>
        <v>Verordnung  (EU)  2021/535, Anhang  X</v>
      </c>
      <c r="O159" s="80"/>
      <c r="P159" s="80"/>
      <c r="Q159" s="80"/>
      <c r="R159" s="80"/>
      <c r="S159" s="80"/>
      <c r="T159" s="80"/>
      <c r="U159" s="80"/>
      <c r="V159" s="78"/>
      <c r="W159" s="78"/>
      <c r="X159" s="78"/>
    </row>
    <row r="160" spans="1:24" ht="31.5" customHeight="1">
      <c r="A160" s="76" t="s">
        <v>663</v>
      </c>
      <c r="B160" s="76"/>
      <c r="C160" s="75" t="str">
        <f>VLOOKUP(A160,Tabelle2!$B$4:$D$250,2,FALSE)</f>
        <v>Vorstehende Außenkanten an Führerhäusern von Nutzfahrzeugen</v>
      </c>
      <c r="D160" s="75"/>
      <c r="E160" s="75"/>
      <c r="F160" s="75"/>
      <c r="G160" s="75"/>
      <c r="H160" s="75"/>
      <c r="I160" s="75"/>
      <c r="J160" s="75"/>
      <c r="K160" s="75"/>
      <c r="L160" s="75"/>
      <c r="M160" s="75"/>
      <c r="N160" s="75" t="str">
        <f>VLOOKUP(A160,Tabelle2!$B$4:$D$250,3,FALSE)</f>
        <v>Verordnung (EU) 2019/2144</v>
      </c>
      <c r="O160" s="75"/>
      <c r="P160" s="75"/>
      <c r="Q160" s="75"/>
      <c r="R160" s="75"/>
      <c r="S160" s="75"/>
      <c r="T160" s="75"/>
      <c r="U160" s="75"/>
      <c r="V160" s="77"/>
      <c r="W160" s="77"/>
      <c r="X160" s="77"/>
    </row>
    <row r="161" spans="1:24" ht="21" customHeight="1">
      <c r="A161" s="79"/>
      <c r="B161" s="79"/>
      <c r="C161" s="80"/>
      <c r="D161" s="80"/>
      <c r="E161" s="80"/>
      <c r="F161" s="80"/>
      <c r="G161" s="80"/>
      <c r="H161" s="80"/>
      <c r="I161" s="80"/>
      <c r="J161" s="80"/>
      <c r="K161" s="80"/>
      <c r="L161" s="80"/>
      <c r="M161" s="80"/>
      <c r="N161" s="80" t="str">
        <f>IF(INDEX(Tabelle2!$D$4:$D$250,MATCH(A160,Tabelle2!$B$4:$B$250,0)+1,1)=0,"",INDEX(Tabelle2!$D$4:$D$250,MATCH(A160,Tabelle2!$B$4:$B$250,0)+1,1))</f>
        <v>UN-Regelung  Nr.  61</v>
      </c>
      <c r="O161" s="80"/>
      <c r="P161" s="80"/>
      <c r="Q161" s="80"/>
      <c r="R161" s="80"/>
      <c r="S161" s="80"/>
      <c r="T161" s="80"/>
      <c r="U161" s="80"/>
      <c r="V161" s="78"/>
      <c r="W161" s="78"/>
      <c r="X161" s="78"/>
    </row>
    <row r="162" spans="1:24" ht="27.75" customHeight="1">
      <c r="A162" s="76" t="s">
        <v>665</v>
      </c>
      <c r="B162" s="76"/>
      <c r="C162" s="75" t="str">
        <f>VLOOKUP(A162,Tabelle2!$B$4:$D$250,2,FALSE)</f>
        <v>Gesetzlich vorgeschriebenes Fabrikschild und Fahrzeug-Identifizierungsnummer</v>
      </c>
      <c r="D162" s="75"/>
      <c r="E162" s="75"/>
      <c r="F162" s="75"/>
      <c r="G162" s="75"/>
      <c r="H162" s="75"/>
      <c r="I162" s="75"/>
      <c r="J162" s="75"/>
      <c r="K162" s="75"/>
      <c r="L162" s="75"/>
      <c r="M162" s="75"/>
      <c r="N162" s="75" t="str">
        <f>VLOOKUP(A162,Tabelle2!$B$4:$D$250,3,FALSE)</f>
        <v>Verordnung (EU) 2019/2144</v>
      </c>
      <c r="O162" s="75"/>
      <c r="P162" s="75"/>
      <c r="Q162" s="75"/>
      <c r="R162" s="75"/>
      <c r="S162" s="75"/>
      <c r="T162" s="75"/>
      <c r="U162" s="75"/>
      <c r="V162" s="77"/>
      <c r="W162" s="77"/>
      <c r="X162" s="77"/>
    </row>
    <row r="163" spans="1:24" ht="21" customHeight="1">
      <c r="A163" s="79"/>
      <c r="B163" s="79"/>
      <c r="C163" s="80"/>
      <c r="D163" s="80"/>
      <c r="E163" s="80"/>
      <c r="F163" s="80"/>
      <c r="G163" s="80"/>
      <c r="H163" s="80"/>
      <c r="I163" s="80"/>
      <c r="J163" s="80"/>
      <c r="K163" s="80"/>
      <c r="L163" s="80"/>
      <c r="M163" s="80"/>
      <c r="N163" s="80" t="str">
        <f>IF(INDEX(Tabelle2!$D$4:$D$250,MATCH(A162,Tabelle2!$B$4:$B$250,0)+1,1)=0,"",INDEX(Tabelle2!$D$4:$D$250,MATCH(A162,Tabelle2!$B$4:$B$250,0)+1,1))</f>
        <v>Verordnung  (EU)  2021/535, Anhang  II</v>
      </c>
      <c r="O163" s="80"/>
      <c r="P163" s="80"/>
      <c r="Q163" s="80"/>
      <c r="R163" s="80"/>
      <c r="S163" s="80"/>
      <c r="T163" s="80"/>
      <c r="U163" s="80"/>
      <c r="V163" s="78"/>
      <c r="W163" s="78"/>
      <c r="X163" s="78"/>
    </row>
    <row r="164" spans="1:24" ht="30" customHeight="1">
      <c r="A164" s="76" t="s">
        <v>667</v>
      </c>
      <c r="B164" s="76"/>
      <c r="C164" s="75" t="str">
        <f>VLOOKUP(A164,Tabelle2!$B$4:$D$250,2,FALSE)</f>
        <v>Abschleppeinrichtungen</v>
      </c>
      <c r="D164" s="75"/>
      <c r="E164" s="75"/>
      <c r="F164" s="75"/>
      <c r="G164" s="75"/>
      <c r="H164" s="75"/>
      <c r="I164" s="75"/>
      <c r="J164" s="75"/>
      <c r="K164" s="75"/>
      <c r="L164" s="75"/>
      <c r="M164" s="75"/>
      <c r="N164" s="75" t="str">
        <f>VLOOKUP(A164,Tabelle2!$B$4:$D$250,3,FALSE)</f>
        <v>Verordnung (EU) 2019/2144</v>
      </c>
      <c r="O164" s="75"/>
      <c r="P164" s="75"/>
      <c r="Q164" s="75"/>
      <c r="R164" s="75"/>
      <c r="S164" s="75"/>
      <c r="T164" s="75"/>
      <c r="U164" s="75"/>
      <c r="V164" s="77"/>
      <c r="W164" s="77"/>
      <c r="X164" s="77"/>
    </row>
    <row r="165" spans="1:24" ht="21" customHeight="1">
      <c r="A165" s="79"/>
      <c r="B165" s="79"/>
      <c r="C165" s="80"/>
      <c r="D165" s="80"/>
      <c r="E165" s="80"/>
      <c r="F165" s="80"/>
      <c r="G165" s="80"/>
      <c r="H165" s="80"/>
      <c r="I165" s="80"/>
      <c r="J165" s="80"/>
      <c r="K165" s="80"/>
      <c r="L165" s="80"/>
      <c r="M165" s="80"/>
      <c r="N165" s="80" t="str">
        <f>IF(INDEX(Tabelle2!$D$4:$D$250,MATCH(A164,Tabelle2!$B$4:$B$250,0)+1,1)=0,"",INDEX(Tabelle2!$D$4:$D$250,MATCH(A164,Tabelle2!$B$4:$B$250,0)+1,1))</f>
        <v>Verordnung  (EU)  2021/535, Anhang  VII</v>
      </c>
      <c r="O165" s="80"/>
      <c r="P165" s="80"/>
      <c r="Q165" s="80"/>
      <c r="R165" s="80"/>
      <c r="S165" s="80"/>
      <c r="T165" s="80"/>
      <c r="U165" s="80"/>
      <c r="V165" s="78"/>
      <c r="W165" s="78"/>
      <c r="X165" s="78"/>
    </row>
    <row r="166" spans="1:24" ht="21" customHeight="1">
      <c r="A166" s="76" t="s">
        <v>670</v>
      </c>
      <c r="B166" s="76"/>
      <c r="C166" s="75" t="str">
        <f>VLOOKUP(A166,Tabelle2!$B$4:$D$250,2,FALSE)</f>
        <v>Spritzschutzsysteme</v>
      </c>
      <c r="D166" s="75"/>
      <c r="E166" s="75"/>
      <c r="F166" s="75"/>
      <c r="G166" s="75"/>
      <c r="H166" s="75"/>
      <c r="I166" s="75"/>
      <c r="J166" s="75"/>
      <c r="K166" s="75"/>
      <c r="L166" s="75"/>
      <c r="M166" s="75"/>
      <c r="N166" s="75" t="str">
        <f>VLOOKUP(A166,Tabelle2!$B$4:$D$250,3,FALSE)</f>
        <v>Verordnung (EU) 2019/2144</v>
      </c>
      <c r="O166" s="75"/>
      <c r="P166" s="75"/>
      <c r="Q166" s="75"/>
      <c r="R166" s="75"/>
      <c r="S166" s="75"/>
      <c r="T166" s="75"/>
      <c r="U166" s="75"/>
      <c r="V166" s="77"/>
      <c r="W166" s="77"/>
      <c r="X166" s="77"/>
    </row>
    <row r="167" spans="1:24" ht="21" customHeight="1">
      <c r="A167" s="79"/>
      <c r="B167" s="79"/>
      <c r="C167" s="80"/>
      <c r="D167" s="80"/>
      <c r="E167" s="80"/>
      <c r="F167" s="80"/>
      <c r="G167" s="80"/>
      <c r="H167" s="80"/>
      <c r="I167" s="80"/>
      <c r="J167" s="80"/>
      <c r="K167" s="80"/>
      <c r="L167" s="80"/>
      <c r="M167" s="80"/>
      <c r="N167" s="80" t="str">
        <f>IF(INDEX(Tabelle2!$D$4:$D$250,MATCH(A166,Tabelle2!$B$4:$B$250,0)+1,1)=0,"",INDEX(Tabelle2!$D$4:$D$250,MATCH(A166,Tabelle2!$B$4:$B$250,0)+1,1))</f>
        <v>Verordnung  (EU)  2021/535, Anhang  VIII</v>
      </c>
      <c r="O167" s="80"/>
      <c r="P167" s="80"/>
      <c r="Q167" s="80"/>
      <c r="R167" s="80"/>
      <c r="S167" s="80"/>
      <c r="T167" s="80"/>
      <c r="U167" s="80"/>
      <c r="V167" s="78"/>
      <c r="W167" s="78"/>
      <c r="X167" s="78"/>
    </row>
    <row r="168" spans="1:24" ht="21" customHeight="1">
      <c r="A168" s="76" t="s">
        <v>671</v>
      </c>
      <c r="B168" s="76"/>
      <c r="C168" s="75" t="str">
        <f>VLOOKUP(A168,Tabelle2!$B$4:$D$250,2,FALSE)</f>
        <v>Massen und Abmessungen</v>
      </c>
      <c r="D168" s="75"/>
      <c r="E168" s="75"/>
      <c r="F168" s="75"/>
      <c r="G168" s="75"/>
      <c r="H168" s="75"/>
      <c r="I168" s="75"/>
      <c r="J168" s="75"/>
      <c r="K168" s="75"/>
      <c r="L168" s="75"/>
      <c r="M168" s="75"/>
      <c r="N168" s="75" t="str">
        <f>VLOOKUP(A168,Tabelle2!$B$4:$D$250,3,FALSE)</f>
        <v>Verordnung (EU) 2019/2144</v>
      </c>
      <c r="O168" s="75"/>
      <c r="P168" s="75"/>
      <c r="Q168" s="75"/>
      <c r="R168" s="75"/>
      <c r="S168" s="75"/>
      <c r="T168" s="75"/>
      <c r="U168" s="75"/>
      <c r="V168" s="77"/>
      <c r="W168" s="77"/>
      <c r="X168" s="77"/>
    </row>
    <row r="169" spans="1:24" ht="21" customHeight="1">
      <c r="A169" s="79"/>
      <c r="B169" s="79"/>
      <c r="C169" s="80"/>
      <c r="D169" s="80"/>
      <c r="E169" s="80"/>
      <c r="F169" s="80"/>
      <c r="G169" s="80"/>
      <c r="H169" s="80"/>
      <c r="I169" s="80"/>
      <c r="J169" s="80"/>
      <c r="K169" s="80"/>
      <c r="L169" s="80"/>
      <c r="M169" s="80"/>
      <c r="N169" s="80" t="str">
        <f>IF(INDEX(Tabelle2!$D$4:$D$250,MATCH(A168,Tabelle2!$B$4:$B$250,0)+1,1)=0,"",INDEX(Tabelle2!$D$4:$D$250,MATCH(A168,Tabelle2!$B$4:$B$250,0)+1,1))</f>
        <v>Verordnung  (EU)  2021/535, Anhang  XIII</v>
      </c>
      <c r="O169" s="80"/>
      <c r="P169" s="80"/>
      <c r="Q169" s="80"/>
      <c r="R169" s="80"/>
      <c r="S169" s="80"/>
      <c r="T169" s="80"/>
      <c r="U169" s="80"/>
      <c r="V169" s="78"/>
      <c r="W169" s="78"/>
      <c r="X169" s="78"/>
    </row>
    <row r="170" spans="1:24" ht="21" customHeight="1">
      <c r="A170" s="76" t="s">
        <v>672</v>
      </c>
      <c r="B170" s="76"/>
      <c r="C170" s="75" t="str">
        <f>VLOOKUP(A170,Tabelle2!$B$4:$D$250,2,FALSE)</f>
        <v>Mechanische Verbindungseinrichtungen</v>
      </c>
      <c r="D170" s="75"/>
      <c r="E170" s="75"/>
      <c r="F170" s="75"/>
      <c r="G170" s="75"/>
      <c r="H170" s="75"/>
      <c r="I170" s="75"/>
      <c r="J170" s="75"/>
      <c r="K170" s="75"/>
      <c r="L170" s="75"/>
      <c r="M170" s="75"/>
      <c r="N170" s="75" t="str">
        <f>VLOOKUP(A170,Tabelle2!$B$4:$D$250,3,FALSE)</f>
        <v>Verordnung (EU) 2019/2144</v>
      </c>
      <c r="O170" s="75"/>
      <c r="P170" s="75"/>
      <c r="Q170" s="75"/>
      <c r="R170" s="75"/>
      <c r="S170" s="75"/>
      <c r="T170" s="75"/>
      <c r="U170" s="75"/>
      <c r="V170" s="77"/>
      <c r="W170" s="77"/>
      <c r="X170" s="77"/>
    </row>
    <row r="171" spans="1:24" ht="32.25" customHeight="1">
      <c r="A171" s="79"/>
      <c r="B171" s="79"/>
      <c r="C171" s="80"/>
      <c r="D171" s="80"/>
      <c r="E171" s="80"/>
      <c r="F171" s="80"/>
      <c r="G171" s="80"/>
      <c r="H171" s="80"/>
      <c r="I171" s="80"/>
      <c r="J171" s="80"/>
      <c r="K171" s="80"/>
      <c r="L171" s="80"/>
      <c r="M171" s="80"/>
      <c r="N171" s="80" t="str">
        <f>IF(INDEX(Tabelle2!$D$4:$D$250,MATCH(A170,Tabelle2!$B$4:$B$250,0)+1,1)=0,"",INDEX(Tabelle2!$D$4:$D$250,MATCH(A170,Tabelle2!$B$4:$B$250,0)+1,1))</f>
        <v>UN-Regelung  Nr.  55, ÄS 01
UN-Regelung  Nr.  102</v>
      </c>
      <c r="O171" s="80"/>
      <c r="P171" s="80"/>
      <c r="Q171" s="80"/>
      <c r="R171" s="80"/>
      <c r="S171" s="80"/>
      <c r="T171" s="80"/>
      <c r="U171" s="80"/>
      <c r="V171" s="78"/>
      <c r="W171" s="78"/>
      <c r="X171" s="78"/>
    </row>
    <row r="172" spans="1:24" ht="21" customHeight="1">
      <c r="A172" s="76" t="s">
        <v>674</v>
      </c>
      <c r="B172" s="76"/>
      <c r="C172" s="75" t="str">
        <f>VLOOKUP(A172,Tabelle2!$B$4:$D$250,2,FALSE)</f>
        <v>Fahrzeuge zur Beförderung gefährlicher Güter (IF)</v>
      </c>
      <c r="D172" s="75"/>
      <c r="E172" s="75"/>
      <c r="F172" s="75"/>
      <c r="G172" s="75"/>
      <c r="H172" s="75"/>
      <c r="I172" s="75"/>
      <c r="J172" s="75"/>
      <c r="K172" s="75"/>
      <c r="L172" s="75"/>
      <c r="M172" s="75"/>
      <c r="N172" s="75" t="str">
        <f>VLOOKUP(A172,Tabelle2!$B$4:$D$250,3,FALSE)</f>
        <v>Verordnung (EU) 2019/2144</v>
      </c>
      <c r="O172" s="75"/>
      <c r="P172" s="75"/>
      <c r="Q172" s="75"/>
      <c r="R172" s="75"/>
      <c r="S172" s="75"/>
      <c r="T172" s="75"/>
      <c r="U172" s="75"/>
      <c r="V172" s="77"/>
      <c r="W172" s="77"/>
      <c r="X172" s="77"/>
    </row>
    <row r="173" spans="1:24" ht="21.75" customHeight="1">
      <c r="A173" s="79"/>
      <c r="B173" s="79"/>
      <c r="C173" s="80"/>
      <c r="D173" s="80"/>
      <c r="E173" s="80"/>
      <c r="F173" s="80"/>
      <c r="G173" s="80"/>
      <c r="H173" s="80"/>
      <c r="I173" s="80"/>
      <c r="J173" s="80"/>
      <c r="K173" s="80"/>
      <c r="L173" s="80"/>
      <c r="M173" s="80"/>
      <c r="N173" s="80" t="str">
        <f>IF(INDEX(Tabelle2!$D$4:$D$250,MATCH(A172,Tabelle2!$B$4:$B$250,0)+1,1)=0,"",INDEX(Tabelle2!$D$4:$D$250,MATCH(A172,Tabelle2!$B$4:$B$250,0)+1,1))</f>
        <v>UN-Regelung  Nr.  105, ÄS 05</v>
      </c>
      <c r="O173" s="80"/>
      <c r="P173" s="80"/>
      <c r="Q173" s="80"/>
      <c r="R173" s="80"/>
      <c r="S173" s="80"/>
      <c r="T173" s="80"/>
      <c r="U173" s="80"/>
      <c r="V173" s="78"/>
      <c r="W173" s="78"/>
      <c r="X173" s="78"/>
    </row>
    <row r="174" spans="1:24" ht="32.1" customHeight="1">
      <c r="A174" s="84" t="s">
        <v>682</v>
      </c>
      <c r="B174" s="85"/>
      <c r="C174" s="86" t="str">
        <f>VLOOKUP(A174,Tabelle2!$B$4:$D$250,2,FALSE)</f>
        <v>UMWELTVERTRÄGLICHKEIT UND EMISSIONEN</v>
      </c>
      <c r="D174" s="87"/>
      <c r="E174" s="87"/>
      <c r="F174" s="87"/>
      <c r="G174" s="87"/>
      <c r="H174" s="87"/>
      <c r="I174" s="87"/>
      <c r="J174" s="87"/>
      <c r="K174" s="87"/>
      <c r="L174" s="87"/>
      <c r="M174" s="87"/>
      <c r="N174" s="87">
        <f>VLOOKUP(A174,Tabelle2!$B$4:$D$250,3,FALSE)</f>
        <v>0</v>
      </c>
      <c r="O174" s="87"/>
      <c r="P174" s="87"/>
      <c r="Q174" s="87"/>
      <c r="R174" s="87"/>
      <c r="S174" s="87"/>
      <c r="T174" s="87"/>
      <c r="U174" s="87"/>
      <c r="V174" s="87"/>
      <c r="W174" s="87"/>
      <c r="X174" s="88"/>
    </row>
    <row r="175" spans="1:24" ht="20.25" customHeight="1">
      <c r="A175" s="76" t="s">
        <v>684</v>
      </c>
      <c r="B175" s="76"/>
      <c r="C175" s="75" t="str">
        <f>VLOOKUP(A175,Tabelle2!$B$4:$D$250,2,FALSE)</f>
        <v>Geräuschpegel</v>
      </c>
      <c r="D175" s="75"/>
      <c r="E175" s="75"/>
      <c r="F175" s="75"/>
      <c r="G175" s="75"/>
      <c r="H175" s="75"/>
      <c r="I175" s="75"/>
      <c r="J175" s="75"/>
      <c r="K175" s="75"/>
      <c r="L175" s="75"/>
      <c r="M175" s="75"/>
      <c r="N175" s="75" t="str">
        <f>VLOOKUP(A175,Tabelle2!$B$4:$D$250,3,FALSE)</f>
        <v>Verordnung (EU) Nr. 540/2014</v>
      </c>
      <c r="O175" s="75"/>
      <c r="P175" s="75"/>
      <c r="Q175" s="75"/>
      <c r="R175" s="75"/>
      <c r="S175" s="75"/>
      <c r="T175" s="75"/>
      <c r="U175" s="75"/>
      <c r="V175" s="74"/>
      <c r="W175" s="74"/>
      <c r="X175" s="74"/>
    </row>
    <row r="176" spans="1:24" ht="22.5" customHeight="1">
      <c r="A176" s="76" t="s">
        <v>685</v>
      </c>
      <c r="B176" s="76"/>
      <c r="C176" s="75" t="str">
        <f>VLOOKUP(A176,Tabelle2!$B$4:$D$250,2,FALSE)</f>
        <v>Auspuffemissionen des Fahrzeugs im Labor</v>
      </c>
      <c r="D176" s="75"/>
      <c r="E176" s="75"/>
      <c r="F176" s="75"/>
      <c r="G176" s="75"/>
      <c r="H176" s="75"/>
      <c r="I176" s="75"/>
      <c r="J176" s="75"/>
      <c r="K176" s="75"/>
      <c r="L176" s="75"/>
      <c r="M176" s="75"/>
      <c r="N176" s="75" t="str">
        <f>VLOOKUP(A176,Tabelle2!$B$4:$D$250,3,FALSE)</f>
        <v>Verordnung (EG) Nr. 715/2007</v>
      </c>
      <c r="O176" s="75"/>
      <c r="P176" s="75"/>
      <c r="Q176" s="75"/>
      <c r="R176" s="75"/>
      <c r="S176" s="75"/>
      <c r="T176" s="75"/>
      <c r="U176" s="75"/>
      <c r="V176" s="74"/>
      <c r="W176" s="74"/>
      <c r="X176" s="74"/>
    </row>
    <row r="177" spans="1:24" ht="61.5" customHeight="1">
      <c r="A177" s="76" t="s">
        <v>688</v>
      </c>
      <c r="B177" s="76"/>
      <c r="C177" s="75" t="str">
        <f>VLOOKUP(A177,Tabelle2!$B$4:$D$250,2,FALSE)</f>
        <v>Bestimmung spezifischer CO2-Emissionen und des Kraftstoffverbrauchs des Fahrzeugs und Fahrzeug-On-Board-Überwachungssystem zur Messung des Kraftstoff- und/oder Stromverbrauchs</v>
      </c>
      <c r="D177" s="75"/>
      <c r="E177" s="75"/>
      <c r="F177" s="75"/>
      <c r="G177" s="75"/>
      <c r="H177" s="75"/>
      <c r="I177" s="75"/>
      <c r="J177" s="75"/>
      <c r="K177" s="75"/>
      <c r="L177" s="75"/>
      <c r="M177" s="75"/>
      <c r="N177" s="75" t="str">
        <f>VLOOKUP(A177,Tabelle2!$B$4:$D$250,3,FALSE)</f>
        <v>Verordnung (EG) Nr. 715/2007</v>
      </c>
      <c r="O177" s="75"/>
      <c r="P177" s="75"/>
      <c r="Q177" s="75"/>
      <c r="R177" s="75"/>
      <c r="S177" s="75"/>
      <c r="T177" s="75"/>
      <c r="U177" s="75"/>
      <c r="V177" s="74"/>
      <c r="W177" s="74"/>
      <c r="X177" s="74"/>
    </row>
    <row r="178" spans="1:24" ht="30" customHeight="1">
      <c r="A178" s="76" t="s">
        <v>690</v>
      </c>
      <c r="B178" s="76"/>
      <c r="C178" s="75" t="str">
        <f>VLOOKUP(A178,Tabelle2!$B$4:$D$250,2,FALSE)</f>
        <v>Auspuffemissionen des Motors im Labor</v>
      </c>
      <c r="D178" s="75"/>
      <c r="E178" s="75"/>
      <c r="F178" s="75"/>
      <c r="G178" s="75"/>
      <c r="H178" s="75"/>
      <c r="I178" s="75"/>
      <c r="J178" s="75"/>
      <c r="K178" s="75"/>
      <c r="L178" s="75"/>
      <c r="M178" s="75"/>
      <c r="N178" s="75" t="str">
        <f>VLOOKUP(A178,Tabelle2!$B$4:$D$250,3,FALSE)</f>
        <v>Verordnung (EG) Nr. 595/2009</v>
      </c>
      <c r="O178" s="75"/>
      <c r="P178" s="75"/>
      <c r="Q178" s="75"/>
      <c r="R178" s="75"/>
      <c r="S178" s="75"/>
      <c r="T178" s="75"/>
      <c r="U178" s="75"/>
      <c r="V178" s="74"/>
      <c r="W178" s="74"/>
      <c r="X178" s="74"/>
    </row>
    <row r="179" spans="1:24" ht="30" customHeight="1">
      <c r="A179" s="76" t="s">
        <v>693</v>
      </c>
      <c r="B179" s="76"/>
      <c r="C179" s="75" t="str">
        <f>VLOOKUP(A179,Tabelle2!$B$4:$D$250,2,FALSE)</f>
        <v>Bestimmung spezifischer CO2-Emissionen und des Kraftstoffverbrauchs des Fahrzeugs</v>
      </c>
      <c r="D179" s="75"/>
      <c r="E179" s="75"/>
      <c r="F179" s="75"/>
      <c r="G179" s="75"/>
      <c r="H179" s="75"/>
      <c r="I179" s="75"/>
      <c r="J179" s="75"/>
      <c r="K179" s="75"/>
      <c r="L179" s="75"/>
      <c r="M179" s="75"/>
      <c r="N179" s="75" t="str">
        <f>VLOOKUP(A179,Tabelle2!$B$4:$D$250,3,FALSE)</f>
        <v>Verordnung (EG) Nr. 595/2009</v>
      </c>
      <c r="O179" s="75"/>
      <c r="P179" s="75"/>
      <c r="Q179" s="75"/>
      <c r="R179" s="75"/>
      <c r="S179" s="75"/>
      <c r="T179" s="75"/>
      <c r="U179" s="75"/>
      <c r="V179" s="74"/>
      <c r="W179" s="74"/>
      <c r="X179" s="74"/>
    </row>
    <row r="180" spans="1:24" ht="30" customHeight="1">
      <c r="A180" s="76" t="s">
        <v>697</v>
      </c>
      <c r="B180" s="76"/>
      <c r="C180" s="75" t="str">
        <f>VLOOKUP(A180,Tabelle2!$B$4:$D$250,2,FALSE)</f>
        <v>Auspuffemissionen auf der Straße</v>
      </c>
      <c r="D180" s="75"/>
      <c r="E180" s="75"/>
      <c r="F180" s="75"/>
      <c r="G180" s="75"/>
      <c r="H180" s="75"/>
      <c r="I180" s="75"/>
      <c r="J180" s="75"/>
      <c r="K180" s="75"/>
      <c r="L180" s="75"/>
      <c r="M180" s="75"/>
      <c r="N180" s="75" t="str">
        <f>VLOOKUP(A180,Tabelle2!$B$4:$D$250,3,FALSE)</f>
        <v>Verordnung (EG) Nr. 715/2007
Verordnung (EG) Nr. 595/2009</v>
      </c>
      <c r="O180" s="75"/>
      <c r="P180" s="75"/>
      <c r="Q180" s="75"/>
      <c r="R180" s="75"/>
      <c r="S180" s="75"/>
      <c r="T180" s="75"/>
      <c r="U180" s="75"/>
      <c r="V180" s="74"/>
      <c r="W180" s="74"/>
      <c r="X180" s="74"/>
    </row>
    <row r="181" spans="1:24" ht="30" customHeight="1">
      <c r="A181" s="76" t="s">
        <v>700</v>
      </c>
      <c r="B181" s="76"/>
      <c r="C181" s="75" t="str">
        <f>VLOOKUP(A181,Tabelle2!$B$4:$D$250,2,FALSE)</f>
        <v>Dauerhaftigkeit der Auspuffemissionen</v>
      </c>
      <c r="D181" s="75"/>
      <c r="E181" s="75"/>
      <c r="F181" s="75"/>
      <c r="G181" s="75"/>
      <c r="H181" s="75"/>
      <c r="I181" s="75"/>
      <c r="J181" s="75"/>
      <c r="K181" s="75"/>
      <c r="L181" s="75"/>
      <c r="M181" s="75"/>
      <c r="N181" s="75" t="str">
        <f>VLOOKUP(A181,Tabelle2!$B$4:$D$250,3,FALSE)</f>
        <v>Verordnung (EG) Nr. 715/2007
Verordnung (EG) Nr. 595/2009</v>
      </c>
      <c r="O181" s="75"/>
      <c r="P181" s="75"/>
      <c r="Q181" s="75"/>
      <c r="R181" s="75"/>
      <c r="S181" s="75"/>
      <c r="T181" s="75"/>
      <c r="U181" s="75"/>
      <c r="V181" s="74"/>
      <c r="W181" s="74"/>
      <c r="X181" s="74"/>
    </row>
    <row r="182" spans="1:24" ht="30" customHeight="1">
      <c r="A182" s="76" t="s">
        <v>702</v>
      </c>
      <c r="B182" s="76"/>
      <c r="C182" s="75" t="str">
        <f>VLOOKUP(A182,Tabelle2!$B$4:$D$250,2,FALSE)</f>
        <v>Kurbelgehäuseemissionen</v>
      </c>
      <c r="D182" s="75"/>
      <c r="E182" s="75"/>
      <c r="F182" s="75"/>
      <c r="G182" s="75"/>
      <c r="H182" s="75"/>
      <c r="I182" s="75"/>
      <c r="J182" s="75"/>
      <c r="K182" s="75"/>
      <c r="L182" s="75"/>
      <c r="M182" s="75"/>
      <c r="N182" s="75" t="str">
        <f>VLOOKUP(A182,Tabelle2!$B$4:$D$250,3,FALSE)</f>
        <v>Verordnung (EG) Nr. 715/2007
Verordnung (EG) Nr. 595/2009</v>
      </c>
      <c r="O182" s="75"/>
      <c r="P182" s="75"/>
      <c r="Q182" s="75"/>
      <c r="R182" s="75"/>
      <c r="S182" s="75"/>
      <c r="T182" s="75"/>
      <c r="U182" s="75"/>
      <c r="V182" s="74"/>
      <c r="W182" s="74"/>
      <c r="X182" s="74"/>
    </row>
    <row r="183" spans="1:24" ht="22.5" customHeight="1">
      <c r="A183" s="76" t="s">
        <v>704</v>
      </c>
      <c r="B183" s="76"/>
      <c r="C183" s="75" t="str">
        <f>VLOOKUP(A183,Tabelle2!$B$4:$D$250,2,FALSE)</f>
        <v>Verdunstungsemissionen</v>
      </c>
      <c r="D183" s="75"/>
      <c r="E183" s="75"/>
      <c r="F183" s="75"/>
      <c r="G183" s="75"/>
      <c r="H183" s="75"/>
      <c r="I183" s="75"/>
      <c r="J183" s="75"/>
      <c r="K183" s="75"/>
      <c r="L183" s="75"/>
      <c r="M183" s="75"/>
      <c r="N183" s="75" t="str">
        <f>VLOOKUP(A183,Tabelle2!$B$4:$D$250,3,FALSE)</f>
        <v>Verordnung (EG) Nr. 715/2007</v>
      </c>
      <c r="O183" s="75"/>
      <c r="P183" s="75"/>
      <c r="Q183" s="75"/>
      <c r="R183" s="75"/>
      <c r="S183" s="75"/>
      <c r="T183" s="75"/>
      <c r="U183" s="75"/>
      <c r="V183" s="74"/>
      <c r="W183" s="74"/>
      <c r="X183" s="74"/>
    </row>
    <row r="184" spans="1:24" ht="18.75" customHeight="1">
      <c r="A184" s="76" t="s">
        <v>706</v>
      </c>
      <c r="B184" s="76"/>
      <c r="C184" s="75" t="str">
        <f>VLOOKUP(A184,Tabelle2!$B$4:$D$250,2,FALSE)</f>
        <v>Niedertemperatur-Auspuffemissionen im Labor</v>
      </c>
      <c r="D184" s="75"/>
      <c r="E184" s="75"/>
      <c r="F184" s="75"/>
      <c r="G184" s="75"/>
      <c r="H184" s="75"/>
      <c r="I184" s="75"/>
      <c r="J184" s="75"/>
      <c r="K184" s="75"/>
      <c r="L184" s="75"/>
      <c r="M184" s="75"/>
      <c r="N184" s="75" t="str">
        <f>VLOOKUP(A184,Tabelle2!$B$4:$D$250,3,FALSE)</f>
        <v>Verordnung (EG) Nr. 715/2007</v>
      </c>
      <c r="O184" s="75"/>
      <c r="P184" s="75"/>
      <c r="Q184" s="75"/>
      <c r="R184" s="75"/>
      <c r="S184" s="75"/>
      <c r="T184" s="75"/>
      <c r="U184" s="75"/>
      <c r="V184" s="74"/>
      <c r="W184" s="74"/>
      <c r="X184" s="74"/>
    </row>
    <row r="185" spans="1:24" ht="30" customHeight="1">
      <c r="A185" s="76" t="s">
        <v>708</v>
      </c>
      <c r="B185" s="76"/>
      <c r="C185" s="75" t="str">
        <f>VLOOKUP(A185,Tabelle2!$B$4:$D$250,2,FALSE)</f>
        <v>On-Board-Diagnosesysteme</v>
      </c>
      <c r="D185" s="75"/>
      <c r="E185" s="75"/>
      <c r="F185" s="75"/>
      <c r="G185" s="75"/>
      <c r="H185" s="75"/>
      <c r="I185" s="75"/>
      <c r="J185" s="75"/>
      <c r="K185" s="75"/>
      <c r="L185" s="75"/>
      <c r="M185" s="75"/>
      <c r="N185" s="75" t="str">
        <f>VLOOKUP(A185,Tabelle2!$B$4:$D$250,3,FALSE)</f>
        <v>Verordnung (EG) Nr. 715/2007
Verordnung (EG) Nr. 595/2009</v>
      </c>
      <c r="O185" s="75"/>
      <c r="P185" s="75"/>
      <c r="Q185" s="75"/>
      <c r="R185" s="75"/>
      <c r="S185" s="75"/>
      <c r="T185" s="75"/>
      <c r="U185" s="75"/>
      <c r="V185" s="74"/>
      <c r="W185" s="74"/>
      <c r="X185" s="74"/>
    </row>
    <row r="186" spans="1:24" ht="30" customHeight="1">
      <c r="A186" s="76" t="s">
        <v>710</v>
      </c>
      <c r="B186" s="76"/>
      <c r="C186" s="75" t="str">
        <f>VLOOKUP(A186,Tabelle2!$B$4:$D$250,2,FALSE)</f>
        <v>Fehlen einer Abschalteinrichtung</v>
      </c>
      <c r="D186" s="75"/>
      <c r="E186" s="75"/>
      <c r="F186" s="75"/>
      <c r="G186" s="75"/>
      <c r="H186" s="75"/>
      <c r="I186" s="75"/>
      <c r="J186" s="75"/>
      <c r="K186" s="75"/>
      <c r="L186" s="75"/>
      <c r="M186" s="75"/>
      <c r="N186" s="75" t="str">
        <f>VLOOKUP(A186,Tabelle2!$B$4:$D$250,3,FALSE)</f>
        <v>Verordnung (EG) Nr. 715/2007
Verordnung (EG) Nr. 595/2009</v>
      </c>
      <c r="O186" s="75"/>
      <c r="P186" s="75"/>
      <c r="Q186" s="75"/>
      <c r="R186" s="75"/>
      <c r="S186" s="75"/>
      <c r="T186" s="75"/>
      <c r="U186" s="75"/>
      <c r="V186" s="74"/>
      <c r="W186" s="74"/>
      <c r="X186" s="74"/>
    </row>
    <row r="187" spans="1:24" ht="30" customHeight="1">
      <c r="A187" s="76" t="s">
        <v>712</v>
      </c>
      <c r="B187" s="76"/>
      <c r="C187" s="75" t="str">
        <f>VLOOKUP(A187,Tabelle2!$B$4:$D$250,2,FALSE)</f>
        <v>Zusätzliche Emissionsstrategien</v>
      </c>
      <c r="D187" s="75"/>
      <c r="E187" s="75"/>
      <c r="F187" s="75"/>
      <c r="G187" s="75"/>
      <c r="H187" s="75"/>
      <c r="I187" s="75"/>
      <c r="J187" s="75"/>
      <c r="K187" s="75"/>
      <c r="L187" s="75"/>
      <c r="M187" s="75"/>
      <c r="N187" s="75" t="str">
        <f>VLOOKUP(A187,Tabelle2!$B$4:$D$250,3,FALSE)</f>
        <v>Verordnung (EG) Nr. 715/2007
Verordnung (EG) Nr. 595/2009</v>
      </c>
      <c r="O187" s="75"/>
      <c r="P187" s="75"/>
      <c r="Q187" s="75"/>
      <c r="R187" s="75"/>
      <c r="S187" s="75"/>
      <c r="T187" s="75"/>
      <c r="U187" s="75"/>
      <c r="V187" s="74"/>
      <c r="W187" s="74"/>
      <c r="X187" s="74"/>
    </row>
    <row r="188" spans="1:24" ht="30" customHeight="1">
      <c r="A188" s="76" t="s">
        <v>714</v>
      </c>
      <c r="B188" s="76"/>
      <c r="C188" s="75" t="str">
        <f>VLOOKUP(A188,Tabelle2!$B$4:$D$250,2,FALSE)</f>
        <v>Vorrichtung gegen Manipulation</v>
      </c>
      <c r="D188" s="75"/>
      <c r="E188" s="75"/>
      <c r="F188" s="75"/>
      <c r="G188" s="75"/>
      <c r="H188" s="75"/>
      <c r="I188" s="75"/>
      <c r="J188" s="75"/>
      <c r="K188" s="75"/>
      <c r="L188" s="75"/>
      <c r="M188" s="75"/>
      <c r="N188" s="75" t="str">
        <f>VLOOKUP(A188,Tabelle2!$B$4:$D$250,3,FALSE)</f>
        <v>Verordnung (EG) Nr. 715/2007
Verordnung (EG) Nr. 595/2009</v>
      </c>
      <c r="O188" s="75"/>
      <c r="P188" s="75"/>
      <c r="Q188" s="75"/>
      <c r="R188" s="75"/>
      <c r="S188" s="75"/>
      <c r="T188" s="75"/>
      <c r="U188" s="75"/>
      <c r="V188" s="74"/>
      <c r="W188" s="74"/>
      <c r="X188" s="74"/>
    </row>
    <row r="189" spans="1:24" ht="32.1" customHeight="1">
      <c r="A189" s="84" t="s">
        <v>718</v>
      </c>
      <c r="B189" s="85"/>
      <c r="C189" s="86" t="str">
        <f>VLOOKUP(A189,Tabelle2!$B$4:$D$250,2,FALSE)</f>
        <v>ZUGANG ZU FAHRZEUGINFORMATIONEN UND SOFTWARE AKTUALISIERUNGEN</v>
      </c>
      <c r="D189" s="87"/>
      <c r="E189" s="87"/>
      <c r="F189" s="87"/>
      <c r="G189" s="87"/>
      <c r="H189" s="87"/>
      <c r="I189" s="87"/>
      <c r="J189" s="87"/>
      <c r="K189" s="87"/>
      <c r="L189" s="87"/>
      <c r="M189" s="87"/>
      <c r="N189" s="87"/>
      <c r="O189" s="87"/>
      <c r="P189" s="87"/>
      <c r="Q189" s="87"/>
      <c r="R189" s="87"/>
      <c r="S189" s="87"/>
      <c r="T189" s="87"/>
      <c r="U189" s="87"/>
      <c r="V189" s="87"/>
      <c r="W189" s="87"/>
      <c r="X189" s="88"/>
    </row>
    <row r="190" spans="1:24" ht="30" customHeight="1">
      <c r="A190" s="76" t="s">
        <v>720</v>
      </c>
      <c r="B190" s="76"/>
      <c r="C190" s="75" t="str">
        <f>VLOOKUP(A190,Tabelle2!$B$4:$D$250,2,FALSE)</f>
        <v>Zugang zu Fahrzeug-OBD-Informationen sowie Fahrzeugreparatur- und -wartungsinformationen</v>
      </c>
      <c r="D190" s="75"/>
      <c r="E190" s="75"/>
      <c r="F190" s="75"/>
      <c r="G190" s="75"/>
      <c r="H190" s="75"/>
      <c r="I190" s="75"/>
      <c r="J190" s="75"/>
      <c r="K190" s="75"/>
      <c r="L190" s="75"/>
      <c r="M190" s="75"/>
      <c r="N190" s="75" t="str">
        <f>VLOOKUP(A190,Tabelle2!$B$4:$D$250,3,FALSE)</f>
        <v>Verordnung (EU) 2018/858, Artikel 61 bis 66 und Anhang X</v>
      </c>
      <c r="O190" s="75"/>
      <c r="P190" s="75"/>
      <c r="Q190" s="75"/>
      <c r="R190" s="75"/>
      <c r="S190" s="75"/>
      <c r="T190" s="75"/>
      <c r="U190" s="75"/>
      <c r="V190" s="74"/>
      <c r="W190" s="74"/>
      <c r="X190" s="74"/>
    </row>
    <row r="191" spans="1:24" ht="30" customHeight="1">
      <c r="A191" s="89" t="s">
        <v>723</v>
      </c>
      <c r="B191" s="89"/>
      <c r="C191" s="90" t="str">
        <f>VLOOKUP(A191,Tabelle2!$B$4:$D$250,2,FALSE)</f>
        <v>Softwareaktualisierung</v>
      </c>
      <c r="D191" s="90"/>
      <c r="E191" s="90"/>
      <c r="F191" s="90"/>
      <c r="G191" s="90"/>
      <c r="H191" s="90"/>
      <c r="I191" s="90"/>
      <c r="J191" s="90"/>
      <c r="K191" s="90"/>
      <c r="L191" s="90"/>
      <c r="M191" s="90"/>
      <c r="N191" s="90" t="str">
        <f>VLOOKUP(A191,Tabelle2!$B$4:$D$250,3,FALSE)</f>
        <v>Verordnung (EU) 2018/858, Anhang IV
UN-Regelung Nr. 156</v>
      </c>
      <c r="O191" s="90"/>
      <c r="P191" s="90"/>
      <c r="Q191" s="90"/>
      <c r="R191" s="90"/>
      <c r="S191" s="90"/>
      <c r="T191" s="90"/>
      <c r="U191" s="90"/>
      <c r="V191" s="73"/>
      <c r="W191" s="73"/>
      <c r="X191" s="73"/>
    </row>
    <row r="193" spans="1:24" ht="20.100000000000001" customHeight="1">
      <c r="A193" s="81" t="s">
        <v>459</v>
      </c>
      <c r="B193" s="81"/>
      <c r="C193" s="81"/>
      <c r="D193" s="81"/>
      <c r="E193" s="81"/>
      <c r="F193" s="81"/>
      <c r="G193" s="81"/>
      <c r="H193" s="81"/>
      <c r="I193" s="81"/>
      <c r="J193" s="81"/>
      <c r="K193" s="81"/>
      <c r="L193" s="81"/>
      <c r="M193" s="81"/>
      <c r="N193" s="81"/>
      <c r="O193" s="81"/>
      <c r="P193" s="81"/>
      <c r="Q193" s="81"/>
      <c r="R193" s="81"/>
      <c r="S193" s="81"/>
      <c r="T193" s="81"/>
      <c r="U193" s="81"/>
      <c r="V193" s="81"/>
      <c r="W193" s="81"/>
      <c r="X193" s="81"/>
    </row>
    <row r="194" spans="1:24" ht="20.100000000000001"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row>
    <row r="195" spans="1:24" ht="20.100000000000001"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row>
    <row r="196" spans="1:24" ht="20.100000000000001"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row>
    <row r="197" spans="1:24" ht="11.25" customHeight="1"/>
    <row r="198" spans="1:24" ht="11.25" customHeight="1"/>
    <row r="199" spans="1:24" ht="11.25" customHeight="1"/>
    <row r="200" spans="1:24" ht="11.25" customHeight="1"/>
    <row r="201" spans="1:24" ht="11.25" customHeight="1"/>
    <row r="202" spans="1:24" ht="11.25" customHeight="1"/>
    <row r="203" spans="1:24">
      <c r="A203" s="82" t="s">
        <v>63</v>
      </c>
      <c r="B203" s="82"/>
      <c r="C203" s="82"/>
      <c r="D203" s="82"/>
      <c r="M203" s="83" t="s">
        <v>62</v>
      </c>
      <c r="N203" s="83"/>
      <c r="O203" s="83"/>
      <c r="P203" s="83"/>
      <c r="Q203" s="83"/>
      <c r="R203" s="83"/>
      <c r="S203" s="83"/>
      <c r="T203" s="83"/>
      <c r="U203" s="83"/>
      <c r="V203" s="83"/>
      <c r="W203" s="83"/>
      <c r="X203" s="83"/>
    </row>
  </sheetData>
  <sheetProtection selectLockedCells="1"/>
  <mergeCells count="743">
    <mergeCell ref="M6:N6"/>
    <mergeCell ref="O6:X6"/>
    <mergeCell ref="A7:X10"/>
    <mergeCell ref="A11:I11"/>
    <mergeCell ref="J11:X11"/>
    <mergeCell ref="A12:I12"/>
    <mergeCell ref="J12:X12"/>
    <mergeCell ref="A1:X3"/>
    <mergeCell ref="A4:C4"/>
    <mergeCell ref="D4:L4"/>
    <mergeCell ref="M4:N4"/>
    <mergeCell ref="O4:X4"/>
    <mergeCell ref="A5:C5"/>
    <mergeCell ref="D5:L6"/>
    <mergeCell ref="M5:N5"/>
    <mergeCell ref="O5:X5"/>
    <mergeCell ref="A6:C6"/>
    <mergeCell ref="A13:I13"/>
    <mergeCell ref="J13:X13"/>
    <mergeCell ref="A14:X14"/>
    <mergeCell ref="A15:U22"/>
    <mergeCell ref="V15:X15"/>
    <mergeCell ref="V16:V23"/>
    <mergeCell ref="W16:W23"/>
    <mergeCell ref="X16:X23"/>
    <mergeCell ref="A23:B23"/>
    <mergeCell ref="C23:M23"/>
    <mergeCell ref="C26:M26"/>
    <mergeCell ref="N26:U26"/>
    <mergeCell ref="A27:B27"/>
    <mergeCell ref="C27:M27"/>
    <mergeCell ref="N27:U27"/>
    <mergeCell ref="V27:V28"/>
    <mergeCell ref="N23:U23"/>
    <mergeCell ref="A24:B24"/>
    <mergeCell ref="C24:X24"/>
    <mergeCell ref="A25:B25"/>
    <mergeCell ref="C25:M25"/>
    <mergeCell ref="N25:U25"/>
    <mergeCell ref="V25:V26"/>
    <mergeCell ref="W25:W26"/>
    <mergeCell ref="X25:X26"/>
    <mergeCell ref="A26:B26"/>
    <mergeCell ref="W27:W28"/>
    <mergeCell ref="X27:X28"/>
    <mergeCell ref="A28:B28"/>
    <mergeCell ref="C28:M28"/>
    <mergeCell ref="N28:U28"/>
    <mergeCell ref="A29:B29"/>
    <mergeCell ref="C29:M29"/>
    <mergeCell ref="N29:U29"/>
    <mergeCell ref="V29:V30"/>
    <mergeCell ref="W29:W30"/>
    <mergeCell ref="X29:X30"/>
    <mergeCell ref="A30:B30"/>
    <mergeCell ref="C30:M30"/>
    <mergeCell ref="N30:U30"/>
    <mergeCell ref="A31:B31"/>
    <mergeCell ref="C31:M31"/>
    <mergeCell ref="N31:U31"/>
    <mergeCell ref="V31:V32"/>
    <mergeCell ref="W31:W32"/>
    <mergeCell ref="X31:X32"/>
    <mergeCell ref="V33:V34"/>
    <mergeCell ref="W33:W34"/>
    <mergeCell ref="X33:X34"/>
    <mergeCell ref="A34:B34"/>
    <mergeCell ref="C34:M34"/>
    <mergeCell ref="N34:U34"/>
    <mergeCell ref="A32:B32"/>
    <mergeCell ref="C32:M32"/>
    <mergeCell ref="N32:U32"/>
    <mergeCell ref="A33:B33"/>
    <mergeCell ref="C33:M33"/>
    <mergeCell ref="N33:U33"/>
    <mergeCell ref="A35:B35"/>
    <mergeCell ref="C35:M35"/>
    <mergeCell ref="N35:U35"/>
    <mergeCell ref="V35:V36"/>
    <mergeCell ref="W35:W36"/>
    <mergeCell ref="X35:X36"/>
    <mergeCell ref="A36:B36"/>
    <mergeCell ref="C36:M36"/>
    <mergeCell ref="N36:U36"/>
    <mergeCell ref="A37:B37"/>
    <mergeCell ref="C37:M37"/>
    <mergeCell ref="N37:U37"/>
    <mergeCell ref="V37:V38"/>
    <mergeCell ref="W37:W38"/>
    <mergeCell ref="X37:X38"/>
    <mergeCell ref="A38:B38"/>
    <mergeCell ref="C38:M38"/>
    <mergeCell ref="N38:U38"/>
    <mergeCell ref="A39:B39"/>
    <mergeCell ref="C39:M39"/>
    <mergeCell ref="N39:U39"/>
    <mergeCell ref="V39:V40"/>
    <mergeCell ref="W39:W40"/>
    <mergeCell ref="X39:X40"/>
    <mergeCell ref="A40:B40"/>
    <mergeCell ref="C40:M40"/>
    <mergeCell ref="N40:U40"/>
    <mergeCell ref="A41:B41"/>
    <mergeCell ref="C41:M41"/>
    <mergeCell ref="N41:U41"/>
    <mergeCell ref="V41:V42"/>
    <mergeCell ref="W41:W42"/>
    <mergeCell ref="X41:X42"/>
    <mergeCell ref="A42:B42"/>
    <mergeCell ref="C42:M42"/>
    <mergeCell ref="N42:U42"/>
    <mergeCell ref="A43:B43"/>
    <mergeCell ref="C43:M43"/>
    <mergeCell ref="N43:U43"/>
    <mergeCell ref="V43:V44"/>
    <mergeCell ref="W43:W44"/>
    <mergeCell ref="X43:X44"/>
    <mergeCell ref="A44:B44"/>
    <mergeCell ref="C44:M44"/>
    <mergeCell ref="N44:U44"/>
    <mergeCell ref="A45:B45"/>
    <mergeCell ref="C45:M45"/>
    <mergeCell ref="N45:U45"/>
    <mergeCell ref="V45:V46"/>
    <mergeCell ref="W45:W46"/>
    <mergeCell ref="X45:X46"/>
    <mergeCell ref="A46:B46"/>
    <mergeCell ref="C46:M46"/>
    <mergeCell ref="N46:U46"/>
    <mergeCell ref="A47:B47"/>
    <mergeCell ref="C47:M47"/>
    <mergeCell ref="N47:U47"/>
    <mergeCell ref="V47:V48"/>
    <mergeCell ref="W47:W48"/>
    <mergeCell ref="X47:X48"/>
    <mergeCell ref="A48:B48"/>
    <mergeCell ref="C48:M48"/>
    <mergeCell ref="N48:U48"/>
    <mergeCell ref="A49:B49"/>
    <mergeCell ref="C49:M49"/>
    <mergeCell ref="N49:U49"/>
    <mergeCell ref="V49:V50"/>
    <mergeCell ref="W49:W50"/>
    <mergeCell ref="X49:X50"/>
    <mergeCell ref="A50:B50"/>
    <mergeCell ref="C50:M50"/>
    <mergeCell ref="N50:U50"/>
    <mergeCell ref="A51:B51"/>
    <mergeCell ref="C51:M51"/>
    <mergeCell ref="N51:U51"/>
    <mergeCell ref="V51:V52"/>
    <mergeCell ref="W51:W52"/>
    <mergeCell ref="X51:X52"/>
    <mergeCell ref="A52:B52"/>
    <mergeCell ref="C52:M52"/>
    <mergeCell ref="N52:U52"/>
    <mergeCell ref="A53:B53"/>
    <mergeCell ref="C53:M53"/>
    <mergeCell ref="N53:U53"/>
    <mergeCell ref="V53:V54"/>
    <mergeCell ref="W53:W54"/>
    <mergeCell ref="X53:X54"/>
    <mergeCell ref="A54:B54"/>
    <mergeCell ref="C54:M54"/>
    <mergeCell ref="N54:U54"/>
    <mergeCell ref="A55:B55"/>
    <mergeCell ref="C55:M55"/>
    <mergeCell ref="N55:U55"/>
    <mergeCell ref="V55:V56"/>
    <mergeCell ref="W55:W56"/>
    <mergeCell ref="X55:X56"/>
    <mergeCell ref="A56:B56"/>
    <mergeCell ref="C56:M56"/>
    <mergeCell ref="N56:U56"/>
    <mergeCell ref="A57:B57"/>
    <mergeCell ref="C57:M57"/>
    <mergeCell ref="N57:U57"/>
    <mergeCell ref="V57:V58"/>
    <mergeCell ref="W57:W58"/>
    <mergeCell ref="X57:X58"/>
    <mergeCell ref="A58:B58"/>
    <mergeCell ref="C58:M58"/>
    <mergeCell ref="N58:U58"/>
    <mergeCell ref="N61:U61"/>
    <mergeCell ref="A62:B62"/>
    <mergeCell ref="C62:M62"/>
    <mergeCell ref="N62:U62"/>
    <mergeCell ref="V62:V63"/>
    <mergeCell ref="W62:W63"/>
    <mergeCell ref="A59:B59"/>
    <mergeCell ref="C59:X59"/>
    <mergeCell ref="A60:B60"/>
    <mergeCell ref="C60:M60"/>
    <mergeCell ref="N60:U60"/>
    <mergeCell ref="V60:V61"/>
    <mergeCell ref="W60:W61"/>
    <mergeCell ref="X60:X61"/>
    <mergeCell ref="A61:B61"/>
    <mergeCell ref="C61:M61"/>
    <mergeCell ref="X62:X63"/>
    <mergeCell ref="A63:B63"/>
    <mergeCell ref="C63:M63"/>
    <mergeCell ref="N63:U63"/>
    <mergeCell ref="A64:B64"/>
    <mergeCell ref="C64:M64"/>
    <mergeCell ref="N64:U64"/>
    <mergeCell ref="V64:V65"/>
    <mergeCell ref="W64:W65"/>
    <mergeCell ref="X64:X65"/>
    <mergeCell ref="V66:V67"/>
    <mergeCell ref="W66:W67"/>
    <mergeCell ref="X66:X67"/>
    <mergeCell ref="A67:B67"/>
    <mergeCell ref="C67:M67"/>
    <mergeCell ref="N67:U67"/>
    <mergeCell ref="A65:B65"/>
    <mergeCell ref="C65:M65"/>
    <mergeCell ref="N65:U65"/>
    <mergeCell ref="A66:B66"/>
    <mergeCell ref="C66:M66"/>
    <mergeCell ref="N66:U66"/>
    <mergeCell ref="A68:B68"/>
    <mergeCell ref="C68:M68"/>
    <mergeCell ref="N68:U68"/>
    <mergeCell ref="V68:V69"/>
    <mergeCell ref="W68:W69"/>
    <mergeCell ref="X68:X69"/>
    <mergeCell ref="A69:B69"/>
    <mergeCell ref="C69:M69"/>
    <mergeCell ref="N69:U69"/>
    <mergeCell ref="A70:B70"/>
    <mergeCell ref="C70:M70"/>
    <mergeCell ref="N70:U70"/>
    <mergeCell ref="V70:V71"/>
    <mergeCell ref="W70:W71"/>
    <mergeCell ref="X70:X71"/>
    <mergeCell ref="A71:B71"/>
    <mergeCell ref="C71:M71"/>
    <mergeCell ref="N71:U71"/>
    <mergeCell ref="A72:B72"/>
    <mergeCell ref="C72:M72"/>
    <mergeCell ref="N72:U72"/>
    <mergeCell ref="V72:V73"/>
    <mergeCell ref="W72:W73"/>
    <mergeCell ref="X72:X73"/>
    <mergeCell ref="A73:B73"/>
    <mergeCell ref="C73:M73"/>
    <mergeCell ref="N73:U73"/>
    <mergeCell ref="A74:B74"/>
    <mergeCell ref="C74:M74"/>
    <mergeCell ref="N74:U74"/>
    <mergeCell ref="V74:V75"/>
    <mergeCell ref="W74:W75"/>
    <mergeCell ref="X74:X75"/>
    <mergeCell ref="A75:B75"/>
    <mergeCell ref="C75:M75"/>
    <mergeCell ref="N75:U75"/>
    <mergeCell ref="A76:B76"/>
    <mergeCell ref="C76:M76"/>
    <mergeCell ref="N76:U76"/>
    <mergeCell ref="V76:V77"/>
    <mergeCell ref="W76:W77"/>
    <mergeCell ref="X76:X77"/>
    <mergeCell ref="A77:B77"/>
    <mergeCell ref="C77:M77"/>
    <mergeCell ref="N77:U77"/>
    <mergeCell ref="N80:U80"/>
    <mergeCell ref="A81:B81"/>
    <mergeCell ref="C81:M81"/>
    <mergeCell ref="N81:U81"/>
    <mergeCell ref="V81:V82"/>
    <mergeCell ref="W81:W82"/>
    <mergeCell ref="A78:B78"/>
    <mergeCell ref="C78:X78"/>
    <mergeCell ref="A79:B79"/>
    <mergeCell ref="C79:M79"/>
    <mergeCell ref="N79:U79"/>
    <mergeCell ref="V79:V80"/>
    <mergeCell ref="W79:W80"/>
    <mergeCell ref="X79:X80"/>
    <mergeCell ref="A80:B80"/>
    <mergeCell ref="C80:M80"/>
    <mergeCell ref="X81:X82"/>
    <mergeCell ref="A82:B82"/>
    <mergeCell ref="C82:M82"/>
    <mergeCell ref="N82:U82"/>
    <mergeCell ref="A83:B83"/>
    <mergeCell ref="C83:M83"/>
    <mergeCell ref="N83:U83"/>
    <mergeCell ref="V83:V84"/>
    <mergeCell ref="W83:W84"/>
    <mergeCell ref="X83:X84"/>
    <mergeCell ref="V85:V86"/>
    <mergeCell ref="W85:W86"/>
    <mergeCell ref="X85:X86"/>
    <mergeCell ref="A86:B86"/>
    <mergeCell ref="C86:M86"/>
    <mergeCell ref="N86:U86"/>
    <mergeCell ref="A84:B84"/>
    <mergeCell ref="C84:M84"/>
    <mergeCell ref="N84:U84"/>
    <mergeCell ref="A85:B85"/>
    <mergeCell ref="C85:M85"/>
    <mergeCell ref="N85:U85"/>
    <mergeCell ref="A87:B87"/>
    <mergeCell ref="C87:M87"/>
    <mergeCell ref="N87:U87"/>
    <mergeCell ref="V87:V88"/>
    <mergeCell ref="W87:W88"/>
    <mergeCell ref="X87:X88"/>
    <mergeCell ref="A88:B88"/>
    <mergeCell ref="C88:M88"/>
    <mergeCell ref="N88:U88"/>
    <mergeCell ref="A89:B89"/>
    <mergeCell ref="C89:M89"/>
    <mergeCell ref="N89:U89"/>
    <mergeCell ref="V89:V90"/>
    <mergeCell ref="W89:W90"/>
    <mergeCell ref="X89:X90"/>
    <mergeCell ref="A90:B90"/>
    <mergeCell ref="C90:M90"/>
    <mergeCell ref="N90:U90"/>
    <mergeCell ref="A91:B91"/>
    <mergeCell ref="C91:M91"/>
    <mergeCell ref="N91:U91"/>
    <mergeCell ref="V91:V92"/>
    <mergeCell ref="W91:W92"/>
    <mergeCell ref="X91:X92"/>
    <mergeCell ref="A92:B92"/>
    <mergeCell ref="C92:M92"/>
    <mergeCell ref="N92:U92"/>
    <mergeCell ref="A93:B93"/>
    <mergeCell ref="C93:M93"/>
    <mergeCell ref="N93:U93"/>
    <mergeCell ref="V93:V94"/>
    <mergeCell ref="W93:W94"/>
    <mergeCell ref="X93:X94"/>
    <mergeCell ref="A94:B94"/>
    <mergeCell ref="C94:M94"/>
    <mergeCell ref="N94:U94"/>
    <mergeCell ref="A95:B95"/>
    <mergeCell ref="C95:M95"/>
    <mergeCell ref="N95:U95"/>
    <mergeCell ref="V95:V96"/>
    <mergeCell ref="W95:W96"/>
    <mergeCell ref="X95:X96"/>
    <mergeCell ref="A96:B96"/>
    <mergeCell ref="C96:M96"/>
    <mergeCell ref="N96:U96"/>
    <mergeCell ref="A97:B97"/>
    <mergeCell ref="C97:M97"/>
    <mergeCell ref="N97:U97"/>
    <mergeCell ref="V97:V98"/>
    <mergeCell ref="W97:W98"/>
    <mergeCell ref="X97:X98"/>
    <mergeCell ref="A98:B98"/>
    <mergeCell ref="C98:M98"/>
    <mergeCell ref="N98:U98"/>
    <mergeCell ref="N101:U101"/>
    <mergeCell ref="A102:B102"/>
    <mergeCell ref="C102:M102"/>
    <mergeCell ref="N102:U102"/>
    <mergeCell ref="V102:V103"/>
    <mergeCell ref="W102:W103"/>
    <mergeCell ref="A99:B99"/>
    <mergeCell ref="C99:X99"/>
    <mergeCell ref="A100:B100"/>
    <mergeCell ref="C100:M100"/>
    <mergeCell ref="N100:U100"/>
    <mergeCell ref="V100:V101"/>
    <mergeCell ref="W100:W101"/>
    <mergeCell ref="X100:X101"/>
    <mergeCell ref="A101:B101"/>
    <mergeCell ref="C101:M101"/>
    <mergeCell ref="X102:X103"/>
    <mergeCell ref="A103:B103"/>
    <mergeCell ref="C103:M103"/>
    <mergeCell ref="N103:U103"/>
    <mergeCell ref="A104:B104"/>
    <mergeCell ref="C104:M104"/>
    <mergeCell ref="N104:U104"/>
    <mergeCell ref="V104:V105"/>
    <mergeCell ref="W104:W105"/>
    <mergeCell ref="X104:X105"/>
    <mergeCell ref="V106:V107"/>
    <mergeCell ref="W106:W107"/>
    <mergeCell ref="X106:X107"/>
    <mergeCell ref="A107:B107"/>
    <mergeCell ref="C107:M107"/>
    <mergeCell ref="N107:U107"/>
    <mergeCell ref="A105:B105"/>
    <mergeCell ref="C105:M105"/>
    <mergeCell ref="N105:U105"/>
    <mergeCell ref="A106:B106"/>
    <mergeCell ref="C106:M106"/>
    <mergeCell ref="N106:U106"/>
    <mergeCell ref="A108:B108"/>
    <mergeCell ref="C108:M108"/>
    <mergeCell ref="N108:U108"/>
    <mergeCell ref="V108:V109"/>
    <mergeCell ref="W108:W109"/>
    <mergeCell ref="X108:X109"/>
    <mergeCell ref="A109:B109"/>
    <mergeCell ref="C109:M109"/>
    <mergeCell ref="N109:U109"/>
    <mergeCell ref="A112:B112"/>
    <mergeCell ref="C112:M112"/>
    <mergeCell ref="N112:U112"/>
    <mergeCell ref="V112:V113"/>
    <mergeCell ref="W112:W113"/>
    <mergeCell ref="X112:X113"/>
    <mergeCell ref="A113:B113"/>
    <mergeCell ref="C113:M113"/>
    <mergeCell ref="N113:U113"/>
    <mergeCell ref="A114:B114"/>
    <mergeCell ref="C114:M114"/>
    <mergeCell ref="N114:U114"/>
    <mergeCell ref="V114:V115"/>
    <mergeCell ref="W114:W115"/>
    <mergeCell ref="X114:X115"/>
    <mergeCell ref="A115:B115"/>
    <mergeCell ref="C115:M115"/>
    <mergeCell ref="N115:U115"/>
    <mergeCell ref="A116:B116"/>
    <mergeCell ref="C116:M116"/>
    <mergeCell ref="N116:U116"/>
    <mergeCell ref="V116:V117"/>
    <mergeCell ref="W116:W117"/>
    <mergeCell ref="X116:X117"/>
    <mergeCell ref="A117:B117"/>
    <mergeCell ref="C117:M117"/>
    <mergeCell ref="N117:U117"/>
    <mergeCell ref="A118:B118"/>
    <mergeCell ref="C118:M118"/>
    <mergeCell ref="N118:U118"/>
    <mergeCell ref="V118:V119"/>
    <mergeCell ref="W118:W119"/>
    <mergeCell ref="X118:X119"/>
    <mergeCell ref="A119:B119"/>
    <mergeCell ref="C119:M119"/>
    <mergeCell ref="N119:U119"/>
    <mergeCell ref="A120:B120"/>
    <mergeCell ref="C120:M120"/>
    <mergeCell ref="N120:U120"/>
    <mergeCell ref="V120:V121"/>
    <mergeCell ref="W120:W121"/>
    <mergeCell ref="X120:X121"/>
    <mergeCell ref="A121:B121"/>
    <mergeCell ref="C121:M121"/>
    <mergeCell ref="N121:U121"/>
    <mergeCell ref="A122:B122"/>
    <mergeCell ref="C122:M122"/>
    <mergeCell ref="N122:U122"/>
    <mergeCell ref="V122:V123"/>
    <mergeCell ref="W122:W123"/>
    <mergeCell ref="X122:X123"/>
    <mergeCell ref="A123:B123"/>
    <mergeCell ref="C123:M123"/>
    <mergeCell ref="N123:U123"/>
    <mergeCell ref="A124:B124"/>
    <mergeCell ref="C124:M124"/>
    <mergeCell ref="N124:U124"/>
    <mergeCell ref="V124:V125"/>
    <mergeCell ref="W124:W125"/>
    <mergeCell ref="X124:X125"/>
    <mergeCell ref="A125:B125"/>
    <mergeCell ref="C125:M125"/>
    <mergeCell ref="N125:U125"/>
    <mergeCell ref="A126:B126"/>
    <mergeCell ref="C126:M126"/>
    <mergeCell ref="N126:U126"/>
    <mergeCell ref="V126:V127"/>
    <mergeCell ref="W126:W127"/>
    <mergeCell ref="X126:X127"/>
    <mergeCell ref="A127:B127"/>
    <mergeCell ref="C127:M127"/>
    <mergeCell ref="N127:U127"/>
    <mergeCell ref="A128:B128"/>
    <mergeCell ref="C128:M128"/>
    <mergeCell ref="N128:U128"/>
    <mergeCell ref="V128:V129"/>
    <mergeCell ref="W128:W129"/>
    <mergeCell ref="X128:X129"/>
    <mergeCell ref="A129:B129"/>
    <mergeCell ref="C129:M129"/>
    <mergeCell ref="N129:U129"/>
    <mergeCell ref="A130:B130"/>
    <mergeCell ref="C130:M130"/>
    <mergeCell ref="N130:U130"/>
    <mergeCell ref="V130:V131"/>
    <mergeCell ref="W130:W131"/>
    <mergeCell ref="X130:X131"/>
    <mergeCell ref="A131:B131"/>
    <mergeCell ref="C131:M131"/>
    <mergeCell ref="N131:U131"/>
    <mergeCell ref="A132:B132"/>
    <mergeCell ref="C132:M132"/>
    <mergeCell ref="N132:U132"/>
    <mergeCell ref="V132:V133"/>
    <mergeCell ref="W132:W133"/>
    <mergeCell ref="X132:X133"/>
    <mergeCell ref="A133:B133"/>
    <mergeCell ref="C133:M133"/>
    <mergeCell ref="N133:U133"/>
    <mergeCell ref="N136:U136"/>
    <mergeCell ref="A137:B137"/>
    <mergeCell ref="C137:M137"/>
    <mergeCell ref="N137:U137"/>
    <mergeCell ref="V137:V138"/>
    <mergeCell ref="W137:W138"/>
    <mergeCell ref="A134:B134"/>
    <mergeCell ref="C134:X134"/>
    <mergeCell ref="A135:B135"/>
    <mergeCell ref="C135:M135"/>
    <mergeCell ref="N135:U135"/>
    <mergeCell ref="V135:V136"/>
    <mergeCell ref="W135:W136"/>
    <mergeCell ref="X135:X136"/>
    <mergeCell ref="A136:B136"/>
    <mergeCell ref="C136:M136"/>
    <mergeCell ref="X137:X138"/>
    <mergeCell ref="A138:B138"/>
    <mergeCell ref="C138:M138"/>
    <mergeCell ref="N138:U138"/>
    <mergeCell ref="A139:B139"/>
    <mergeCell ref="C139:M139"/>
    <mergeCell ref="N139:U139"/>
    <mergeCell ref="V139:V140"/>
    <mergeCell ref="W139:W140"/>
    <mergeCell ref="X139:X140"/>
    <mergeCell ref="V141:V142"/>
    <mergeCell ref="W141:W142"/>
    <mergeCell ref="X141:X142"/>
    <mergeCell ref="A142:B142"/>
    <mergeCell ref="C142:M142"/>
    <mergeCell ref="N142:U142"/>
    <mergeCell ref="A140:B140"/>
    <mergeCell ref="C140:M140"/>
    <mergeCell ref="N140:U140"/>
    <mergeCell ref="A141:B141"/>
    <mergeCell ref="C141:M141"/>
    <mergeCell ref="N141:U141"/>
    <mergeCell ref="A143:B143"/>
    <mergeCell ref="C143:M143"/>
    <mergeCell ref="N143:U143"/>
    <mergeCell ref="V143:V144"/>
    <mergeCell ref="W143:W144"/>
    <mergeCell ref="X143:X144"/>
    <mergeCell ref="A144:B144"/>
    <mergeCell ref="C144:M144"/>
    <mergeCell ref="N144:U144"/>
    <mergeCell ref="A145:B145"/>
    <mergeCell ref="C145:M145"/>
    <mergeCell ref="N145:U145"/>
    <mergeCell ref="V145:V146"/>
    <mergeCell ref="W145:W146"/>
    <mergeCell ref="X145:X146"/>
    <mergeCell ref="A146:B146"/>
    <mergeCell ref="C146:M146"/>
    <mergeCell ref="N146:U146"/>
    <mergeCell ref="A147:B147"/>
    <mergeCell ref="C147:M147"/>
    <mergeCell ref="N147:U147"/>
    <mergeCell ref="V147:V148"/>
    <mergeCell ref="W147:W148"/>
    <mergeCell ref="X147:X148"/>
    <mergeCell ref="A148:B148"/>
    <mergeCell ref="C148:M148"/>
    <mergeCell ref="N148:U148"/>
    <mergeCell ref="A149:B149"/>
    <mergeCell ref="C149:M149"/>
    <mergeCell ref="N149:U149"/>
    <mergeCell ref="V149:V150"/>
    <mergeCell ref="W149:W150"/>
    <mergeCell ref="X149:X150"/>
    <mergeCell ref="A150:B150"/>
    <mergeCell ref="C150:M150"/>
    <mergeCell ref="N150:U150"/>
    <mergeCell ref="A151:B151"/>
    <mergeCell ref="C151:M151"/>
    <mergeCell ref="N151:U151"/>
    <mergeCell ref="V151:V152"/>
    <mergeCell ref="W151:W152"/>
    <mergeCell ref="X151:X152"/>
    <mergeCell ref="A152:B152"/>
    <mergeCell ref="C152:M152"/>
    <mergeCell ref="N152:U152"/>
    <mergeCell ref="N155:U155"/>
    <mergeCell ref="A156:B156"/>
    <mergeCell ref="C156:M156"/>
    <mergeCell ref="N156:U156"/>
    <mergeCell ref="V156:V157"/>
    <mergeCell ref="W156:W157"/>
    <mergeCell ref="A153:B153"/>
    <mergeCell ref="C153:X153"/>
    <mergeCell ref="A154:B154"/>
    <mergeCell ref="C154:M154"/>
    <mergeCell ref="N154:U154"/>
    <mergeCell ref="V154:V155"/>
    <mergeCell ref="W154:W155"/>
    <mergeCell ref="X154:X155"/>
    <mergeCell ref="A155:B155"/>
    <mergeCell ref="C155:M155"/>
    <mergeCell ref="X156:X157"/>
    <mergeCell ref="A157:B157"/>
    <mergeCell ref="C157:M157"/>
    <mergeCell ref="N157:U157"/>
    <mergeCell ref="A158:B158"/>
    <mergeCell ref="C158:M158"/>
    <mergeCell ref="N158:U158"/>
    <mergeCell ref="V158:V159"/>
    <mergeCell ref="W158:W159"/>
    <mergeCell ref="X158:X159"/>
    <mergeCell ref="V160:V161"/>
    <mergeCell ref="W160:W161"/>
    <mergeCell ref="X160:X161"/>
    <mergeCell ref="A161:B161"/>
    <mergeCell ref="C161:M161"/>
    <mergeCell ref="N161:U161"/>
    <mergeCell ref="A159:B159"/>
    <mergeCell ref="C159:M159"/>
    <mergeCell ref="N159:U159"/>
    <mergeCell ref="A160:B160"/>
    <mergeCell ref="C160:M160"/>
    <mergeCell ref="N160:U160"/>
    <mergeCell ref="A162:B162"/>
    <mergeCell ref="C162:M162"/>
    <mergeCell ref="N162:U162"/>
    <mergeCell ref="V162:V163"/>
    <mergeCell ref="W162:W163"/>
    <mergeCell ref="X162:X163"/>
    <mergeCell ref="A163:B163"/>
    <mergeCell ref="C163:M163"/>
    <mergeCell ref="N163:U163"/>
    <mergeCell ref="A164:B164"/>
    <mergeCell ref="C164:M164"/>
    <mergeCell ref="N164:U164"/>
    <mergeCell ref="V164:V165"/>
    <mergeCell ref="W164:W165"/>
    <mergeCell ref="X164:X165"/>
    <mergeCell ref="A165:B165"/>
    <mergeCell ref="C165:M165"/>
    <mergeCell ref="N165:U165"/>
    <mergeCell ref="A166:B166"/>
    <mergeCell ref="C166:M166"/>
    <mergeCell ref="N166:U166"/>
    <mergeCell ref="V166:V167"/>
    <mergeCell ref="W166:W167"/>
    <mergeCell ref="X166:X167"/>
    <mergeCell ref="A167:B167"/>
    <mergeCell ref="C167:M167"/>
    <mergeCell ref="N167:U167"/>
    <mergeCell ref="A168:B168"/>
    <mergeCell ref="C168:M168"/>
    <mergeCell ref="N168:U168"/>
    <mergeCell ref="V168:V169"/>
    <mergeCell ref="W168:W169"/>
    <mergeCell ref="X168:X169"/>
    <mergeCell ref="A169:B169"/>
    <mergeCell ref="C169:M169"/>
    <mergeCell ref="N169:U169"/>
    <mergeCell ref="A170:B170"/>
    <mergeCell ref="C170:M170"/>
    <mergeCell ref="N170:U170"/>
    <mergeCell ref="V170:V171"/>
    <mergeCell ref="W170:W171"/>
    <mergeCell ref="X170:X171"/>
    <mergeCell ref="A171:B171"/>
    <mergeCell ref="C171:M171"/>
    <mergeCell ref="N171:U171"/>
    <mergeCell ref="A174:B174"/>
    <mergeCell ref="C174:X174"/>
    <mergeCell ref="A175:B175"/>
    <mergeCell ref="C175:M175"/>
    <mergeCell ref="N175:U175"/>
    <mergeCell ref="A176:B176"/>
    <mergeCell ref="C176:M176"/>
    <mergeCell ref="N176:U176"/>
    <mergeCell ref="A172:B172"/>
    <mergeCell ref="C172:M172"/>
    <mergeCell ref="N172:U172"/>
    <mergeCell ref="V172:V173"/>
    <mergeCell ref="W172:W173"/>
    <mergeCell ref="X172:X173"/>
    <mergeCell ref="A173:B173"/>
    <mergeCell ref="C173:M173"/>
    <mergeCell ref="N173:U173"/>
    <mergeCell ref="A179:B179"/>
    <mergeCell ref="C179:M179"/>
    <mergeCell ref="N179:U179"/>
    <mergeCell ref="A180:B180"/>
    <mergeCell ref="C180:M180"/>
    <mergeCell ref="N180:U180"/>
    <mergeCell ref="A177:B177"/>
    <mergeCell ref="C177:M177"/>
    <mergeCell ref="N177:U177"/>
    <mergeCell ref="A178:B178"/>
    <mergeCell ref="C178:M178"/>
    <mergeCell ref="N178:U178"/>
    <mergeCell ref="A183:B183"/>
    <mergeCell ref="C183:M183"/>
    <mergeCell ref="N183:U183"/>
    <mergeCell ref="A184:B184"/>
    <mergeCell ref="C184:M184"/>
    <mergeCell ref="N184:U184"/>
    <mergeCell ref="A181:B181"/>
    <mergeCell ref="C181:M181"/>
    <mergeCell ref="N181:U181"/>
    <mergeCell ref="A182:B182"/>
    <mergeCell ref="C182:M182"/>
    <mergeCell ref="N182:U182"/>
    <mergeCell ref="A187:B187"/>
    <mergeCell ref="C187:M187"/>
    <mergeCell ref="N187:U187"/>
    <mergeCell ref="A188:B188"/>
    <mergeCell ref="C188:M188"/>
    <mergeCell ref="N188:U188"/>
    <mergeCell ref="A185:B185"/>
    <mergeCell ref="C185:M185"/>
    <mergeCell ref="N185:U185"/>
    <mergeCell ref="A186:B186"/>
    <mergeCell ref="C186:M186"/>
    <mergeCell ref="N186:U186"/>
    <mergeCell ref="A191:B191"/>
    <mergeCell ref="C191:M191"/>
    <mergeCell ref="N191:U191"/>
    <mergeCell ref="A193:X196"/>
    <mergeCell ref="A203:D203"/>
    <mergeCell ref="M203:X203"/>
    <mergeCell ref="A189:B189"/>
    <mergeCell ref="C189:X189"/>
    <mergeCell ref="A190:B190"/>
    <mergeCell ref="C190:M190"/>
    <mergeCell ref="N190:U190"/>
    <mergeCell ref="A110:B110"/>
    <mergeCell ref="C110:M110"/>
    <mergeCell ref="N110:U110"/>
    <mergeCell ref="V110:V111"/>
    <mergeCell ref="W110:W111"/>
    <mergeCell ref="X110:X111"/>
    <mergeCell ref="A111:B111"/>
    <mergeCell ref="C111:M111"/>
    <mergeCell ref="N111:U111"/>
  </mergeCells>
  <pageMargins left="0.48468749999999999" right="0.41666666666666669" top="0.55118110236220474" bottom="0.55118110236220474" header="0.31496062992125984" footer="0.31496062992125984"/>
  <pageSetup paperSize="9" scale="83" fitToHeight="0" orientation="portrait" r:id="rId1"/>
  <headerFooter>
    <oddHeader>&amp;RStand: Jänner 2024</oddHeader>
    <oddFooter>&amp;R&amp;P/&amp;N</oddFooter>
  </headerFooter>
  <rowBreaks count="4" manualBreakCount="4">
    <brk id="50" max="16383" man="1"/>
    <brk id="92" max="16383" man="1"/>
    <brk id="124" max="23" man="1"/>
    <brk id="1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9"/>
  <sheetViews>
    <sheetView showGridLines="0" view="pageLayout" zoomScaleNormal="85" workbookViewId="0">
      <selection activeCell="V114" sqref="V114:V115"/>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265</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t="s">
        <v>477</v>
      </c>
      <c r="B25" s="76"/>
      <c r="C25" s="75" t="str">
        <f>VLOOKUP(A25,Tabelle2!$B$4:$D$250,2,FALSE)</f>
        <v>Sitze und Kopfstützen</v>
      </c>
      <c r="D25" s="75"/>
      <c r="E25" s="75"/>
      <c r="F25" s="75"/>
      <c r="G25" s="75"/>
      <c r="H25" s="75"/>
      <c r="I25" s="75"/>
      <c r="J25" s="75"/>
      <c r="K25" s="75"/>
      <c r="L25" s="75"/>
      <c r="M25" s="75"/>
      <c r="N25" s="75" t="str">
        <f>VLOOKUP(A25,Tabelle2!$B$4:$D$250,3,FALSE)</f>
        <v>Verordnung (EU) 2019/2144</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str">
        <f>IF(INDEX(Tabelle2!$D$4:$D$250,MATCH(A25,Tabelle2!$B$4:$B$250,0)+1,1)=0,"",INDEX(Tabelle2!$D$4:$D$250,MATCH(A25,Tabelle2!$B$4:$B$250,0)+1,1))</f>
        <v>UN-Regelung  Nr.  17, ÄS 09</v>
      </c>
      <c r="O26" s="80"/>
      <c r="P26" s="80"/>
      <c r="Q26" s="80"/>
      <c r="R26" s="80"/>
      <c r="S26" s="80"/>
      <c r="T26" s="80"/>
      <c r="U26" s="80"/>
      <c r="V26" s="78"/>
      <c r="W26" s="78"/>
      <c r="X26" s="78"/>
    </row>
    <row r="27" spans="1:24" ht="21" customHeight="1">
      <c r="A27" s="76" t="s">
        <v>481</v>
      </c>
      <c r="B27" s="76"/>
      <c r="C27" s="75" t="str">
        <f>VLOOKUP(A27,Tabelle2!$B$4:$D$250,2,FALSE)</f>
        <v>Sicherheitsgurtverankerungen</v>
      </c>
      <c r="D27" s="75"/>
      <c r="E27" s="75"/>
      <c r="F27" s="75"/>
      <c r="G27" s="75"/>
      <c r="H27" s="75"/>
      <c r="I27" s="75"/>
      <c r="J27" s="75"/>
      <c r="K27" s="75"/>
      <c r="L27" s="75"/>
      <c r="M27" s="75"/>
      <c r="N27" s="75" t="str">
        <f>VLOOKUP(A27,Tabelle2!$B$4:$D$250,3,FALSE)</f>
        <v>Verordnung (EU) 2019/2144</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str">
        <f>IF(INDEX(Tabelle2!$D$4:$D$250,MATCH(A27,Tabelle2!$B$4:$B$250,0)+1,1)=0,"",INDEX(Tabelle2!$D$4:$D$250,MATCH(A27,Tabelle2!$B$4:$B$250,0)+1,1))</f>
        <v>UN-Regelung  Nr.  14, ÄS 09</v>
      </c>
      <c r="O28" s="80"/>
      <c r="P28" s="80"/>
      <c r="Q28" s="80"/>
      <c r="R28" s="80"/>
      <c r="S28" s="80"/>
      <c r="T28" s="80"/>
      <c r="U28" s="80"/>
      <c r="V28" s="78"/>
      <c r="W28" s="78"/>
      <c r="X28" s="78"/>
    </row>
    <row r="29" spans="1:24" ht="21" customHeight="1">
      <c r="A29" s="76" t="s">
        <v>483</v>
      </c>
      <c r="B29" s="76"/>
      <c r="C29" s="75" t="str">
        <f>VLOOKUP(A29,Tabelle2!$B$4:$D$250,2,FALSE)</f>
        <v>Sicherheitsgurte und Rückhaltesysteme</v>
      </c>
      <c r="D29" s="75"/>
      <c r="E29" s="75"/>
      <c r="F29" s="75"/>
      <c r="G29" s="75"/>
      <c r="H29" s="75"/>
      <c r="I29" s="75"/>
      <c r="J29" s="75"/>
      <c r="K29" s="75"/>
      <c r="L29" s="75"/>
      <c r="M29" s="75"/>
      <c r="N29" s="75" t="str">
        <f>VLOOKUP(A29,Tabelle2!$B$4:$D$250,3,FALSE)</f>
        <v>Verordnung (EU) 2019/2144</v>
      </c>
      <c r="O29" s="75"/>
      <c r="P29" s="75"/>
      <c r="Q29" s="75"/>
      <c r="R29" s="75"/>
      <c r="S29" s="75"/>
      <c r="T29" s="75"/>
      <c r="U29" s="75"/>
      <c r="V29" s="77"/>
      <c r="W29" s="77"/>
      <c r="X29" s="77"/>
    </row>
    <row r="30" spans="1:24" ht="21" customHeight="1">
      <c r="A30" s="79"/>
      <c r="B30" s="79"/>
      <c r="C30" s="80"/>
      <c r="D30" s="80"/>
      <c r="E30" s="80"/>
      <c r="F30" s="80"/>
      <c r="G30" s="80"/>
      <c r="H30" s="80"/>
      <c r="I30" s="80"/>
      <c r="J30" s="80"/>
      <c r="K30" s="80"/>
      <c r="L30" s="80"/>
      <c r="M30" s="80"/>
      <c r="N30" s="80" t="str">
        <f>IF(INDEX(Tabelle2!$D$4:$D$250,MATCH(A29,Tabelle2!$B$4:$B$250,0)+1,1)=0,"",INDEX(Tabelle2!$D$4:$D$250,MATCH(A29,Tabelle2!$B$4:$B$250,0)+1,1))</f>
        <v>UN-Regelung  Nr.  16, ÄS 07</v>
      </c>
      <c r="O30" s="80"/>
      <c r="P30" s="80"/>
      <c r="Q30" s="80"/>
      <c r="R30" s="80"/>
      <c r="S30" s="80"/>
      <c r="T30" s="80"/>
      <c r="U30" s="80"/>
      <c r="V30" s="78"/>
      <c r="W30" s="78"/>
      <c r="X30" s="78"/>
    </row>
    <row r="31" spans="1:24" ht="21" customHeight="1">
      <c r="A31" s="76" t="s">
        <v>485</v>
      </c>
      <c r="B31" s="76"/>
      <c r="C31" s="75" t="str">
        <f>VLOOKUP(A31,Tabelle2!$B$4:$D$250,2,FALSE)</f>
        <v>Sicherheitsgurt-Warneinrichtungen</v>
      </c>
      <c r="D31" s="75"/>
      <c r="E31" s="75"/>
      <c r="F31" s="75"/>
      <c r="G31" s="75"/>
      <c r="H31" s="75"/>
      <c r="I31" s="75"/>
      <c r="J31" s="75"/>
      <c r="K31" s="75"/>
      <c r="L31" s="75"/>
      <c r="M31" s="75"/>
      <c r="N31" s="75" t="str">
        <f>VLOOKUP(A31,Tabelle2!$B$4:$D$250,3,FALSE)</f>
        <v xml:space="preserve">Verordnung (EU) 2019/2144
</v>
      </c>
      <c r="O31" s="75"/>
      <c r="P31" s="75"/>
      <c r="Q31" s="75"/>
      <c r="R31" s="75"/>
      <c r="S31" s="75"/>
      <c r="T31" s="75"/>
      <c r="U31" s="75"/>
      <c r="V31" s="77"/>
      <c r="W31" s="77"/>
      <c r="X31" s="77"/>
    </row>
    <row r="32" spans="1:24" ht="21" customHeight="1">
      <c r="A32" s="79"/>
      <c r="B32" s="79"/>
      <c r="C32" s="80"/>
      <c r="D32" s="80"/>
      <c r="E32" s="80"/>
      <c r="F32" s="80"/>
      <c r="G32" s="80"/>
      <c r="H32" s="80"/>
      <c r="I32" s="80"/>
      <c r="J32" s="80"/>
      <c r="K32" s="80"/>
      <c r="L32" s="80"/>
      <c r="M32" s="80"/>
      <c r="N32" s="80" t="str">
        <f>IF(INDEX(Tabelle2!$D$4:$D$250,MATCH(A31,Tabelle2!$B$4:$B$250,0)+1,1)=0,"",INDEX(Tabelle2!$D$4:$D$250,MATCH(A31,Tabelle2!$B$4:$B$250,0)+1,1))</f>
        <v>UN-Regelung  Nr.  16, ÄS 07</v>
      </c>
      <c r="O32" s="80"/>
      <c r="P32" s="80"/>
      <c r="Q32" s="80"/>
      <c r="R32" s="80"/>
      <c r="S32" s="80"/>
      <c r="T32" s="80"/>
      <c r="U32" s="80"/>
      <c r="V32" s="78"/>
      <c r="W32" s="78"/>
      <c r="X32" s="78"/>
    </row>
    <row r="33" spans="1:24" ht="21" customHeight="1">
      <c r="A33" s="76" t="s">
        <v>489</v>
      </c>
      <c r="B33" s="76"/>
      <c r="C33" s="75" t="str">
        <f>VLOOKUP(A33,Tabelle2!$B$4:$D$250,2,FALSE)</f>
        <v>Verankerungen von Kinderrückhaltesystemen</v>
      </c>
      <c r="D33" s="75"/>
      <c r="E33" s="75"/>
      <c r="F33" s="75"/>
      <c r="G33" s="75"/>
      <c r="H33" s="75"/>
      <c r="I33" s="75"/>
      <c r="J33" s="75"/>
      <c r="K33" s="75"/>
      <c r="L33" s="75"/>
      <c r="M33" s="75"/>
      <c r="N33" s="75" t="str">
        <f>VLOOKUP(A33,Tabelle2!$B$4:$D$250,3,FALSE)</f>
        <v>Verordnung (EU) 2019/2144</v>
      </c>
      <c r="O33" s="75"/>
      <c r="P33" s="75"/>
      <c r="Q33" s="75"/>
      <c r="R33" s="75"/>
      <c r="S33" s="75"/>
      <c r="T33" s="75"/>
      <c r="U33" s="75"/>
      <c r="V33" s="77"/>
      <c r="W33" s="77"/>
      <c r="X33" s="77"/>
    </row>
    <row r="34" spans="1:24" ht="21" customHeight="1">
      <c r="A34" s="79"/>
      <c r="B34" s="79"/>
      <c r="C34" s="80"/>
      <c r="D34" s="80"/>
      <c r="E34" s="80"/>
      <c r="F34" s="80"/>
      <c r="G34" s="80"/>
      <c r="H34" s="80"/>
      <c r="I34" s="80"/>
      <c r="J34" s="80"/>
      <c r="K34" s="80"/>
      <c r="L34" s="80"/>
      <c r="M34" s="80"/>
      <c r="N34" s="80" t="str">
        <f>IF(INDEX(Tabelle2!$D$4:$D$250,MATCH(A33,Tabelle2!$B$4:$B$250,0)+1,1)=0,"",INDEX(Tabelle2!$D$4:$D$250,MATCH(A33,Tabelle2!$B$4:$B$250,0)+1,1))</f>
        <v>UN-Regelung  Nr.  145</v>
      </c>
      <c r="O34" s="80"/>
      <c r="P34" s="80"/>
      <c r="Q34" s="80"/>
      <c r="R34" s="80"/>
      <c r="S34" s="80"/>
      <c r="T34" s="80"/>
      <c r="U34" s="80"/>
      <c r="V34" s="78"/>
      <c r="W34" s="78"/>
      <c r="X34" s="78"/>
    </row>
    <row r="35" spans="1:24" ht="21" customHeight="1">
      <c r="A35" s="76" t="s">
        <v>492</v>
      </c>
      <c r="B35" s="76"/>
      <c r="C35" s="75" t="str">
        <f>VLOOKUP(A35,Tabelle2!$B$4:$D$250,2,FALSE)</f>
        <v>Kinderrückhaltesysteme (IF)</v>
      </c>
      <c r="D35" s="75"/>
      <c r="E35" s="75"/>
      <c r="F35" s="75"/>
      <c r="G35" s="75"/>
      <c r="H35" s="75"/>
      <c r="I35" s="75"/>
      <c r="J35" s="75"/>
      <c r="K35" s="75"/>
      <c r="L35" s="75"/>
      <c r="M35" s="75"/>
      <c r="N35" s="75" t="str">
        <f>VLOOKUP(A35,Tabelle2!$B$4:$D$250,3,FALSE)</f>
        <v>Verordnung (EU) 2019/2144</v>
      </c>
      <c r="O35" s="75"/>
      <c r="P35" s="75"/>
      <c r="Q35" s="75"/>
      <c r="R35" s="75"/>
      <c r="S35" s="75"/>
      <c r="T35" s="75"/>
      <c r="U35" s="75"/>
      <c r="V35" s="77"/>
      <c r="W35" s="77"/>
      <c r="X35" s="77"/>
    </row>
    <row r="36" spans="1:24" ht="21" customHeight="1">
      <c r="A36" s="79"/>
      <c r="B36" s="79"/>
      <c r="C36" s="80"/>
      <c r="D36" s="80"/>
      <c r="E36" s="80"/>
      <c r="F36" s="80"/>
      <c r="G36" s="80"/>
      <c r="H36" s="80"/>
      <c r="I36" s="80"/>
      <c r="J36" s="80"/>
      <c r="K36" s="80"/>
      <c r="L36" s="80"/>
      <c r="M36" s="80"/>
      <c r="N36" s="80" t="str">
        <f>IF(INDEX(Tabelle2!$D$4:$D$250,MATCH(A35,Tabelle2!$B$4:$B$250,0)+1,1)=0,"",INDEX(Tabelle2!$D$4:$D$250,MATCH(A35,Tabelle2!$B$4:$B$250,0)+1,1))</f>
        <v>UN-Regelung  Nr.  44, ÄS 04</v>
      </c>
      <c r="O36" s="80"/>
      <c r="P36" s="80"/>
      <c r="Q36" s="80"/>
      <c r="R36" s="80"/>
      <c r="S36" s="80"/>
      <c r="T36" s="80"/>
      <c r="U36" s="80"/>
      <c r="V36" s="78"/>
      <c r="W36" s="78"/>
      <c r="X36" s="78"/>
    </row>
    <row r="37" spans="1:24" ht="21" customHeight="1">
      <c r="A37" s="76" t="s">
        <v>494</v>
      </c>
      <c r="B37" s="76"/>
      <c r="C37" s="75" t="str">
        <f>VLOOKUP(A37,Tabelle2!$B$4:$D$250,2,FALSE)</f>
        <v>Verbesserte Kinderrückhaltesysteme (IF)</v>
      </c>
      <c r="D37" s="75"/>
      <c r="E37" s="75"/>
      <c r="F37" s="75"/>
      <c r="G37" s="75"/>
      <c r="H37" s="75"/>
      <c r="I37" s="75"/>
      <c r="J37" s="75"/>
      <c r="K37" s="75"/>
      <c r="L37" s="75"/>
      <c r="M37" s="75"/>
      <c r="N37" s="75" t="str">
        <f>VLOOKUP(A37,Tabelle2!$B$4:$D$250,3,FALSE)</f>
        <v>Verordnung (EU) 2019/2144</v>
      </c>
      <c r="O37" s="75"/>
      <c r="P37" s="75"/>
      <c r="Q37" s="75"/>
      <c r="R37" s="75"/>
      <c r="S37" s="75"/>
      <c r="T37" s="75"/>
      <c r="U37" s="75"/>
      <c r="V37" s="77"/>
      <c r="W37" s="77"/>
      <c r="X37" s="77"/>
    </row>
    <row r="38" spans="1:24" ht="21" customHeight="1">
      <c r="A38" s="79"/>
      <c r="B38" s="79"/>
      <c r="C38" s="80"/>
      <c r="D38" s="80"/>
      <c r="E38" s="80"/>
      <c r="F38" s="80"/>
      <c r="G38" s="80"/>
      <c r="H38" s="80"/>
      <c r="I38" s="80"/>
      <c r="J38" s="80"/>
      <c r="K38" s="80"/>
      <c r="L38" s="80"/>
      <c r="M38" s="80"/>
      <c r="N38" s="80" t="str">
        <f>IF(INDEX(Tabelle2!$D$4:$D$250,MATCH(A37,Tabelle2!$B$4:$B$250,0)+1,1)=0,"",INDEX(Tabelle2!$D$4:$D$250,MATCH(A37,Tabelle2!$B$4:$B$250,0)+1,1))</f>
        <v>UN-Regelung  Nr.  129</v>
      </c>
      <c r="O38" s="80"/>
      <c r="P38" s="80"/>
      <c r="Q38" s="80"/>
      <c r="R38" s="80"/>
      <c r="S38" s="80"/>
      <c r="T38" s="80"/>
      <c r="U38" s="80"/>
      <c r="V38" s="78"/>
      <c r="W38" s="78"/>
      <c r="X38" s="78"/>
    </row>
    <row r="39" spans="1:24" ht="21" customHeight="1">
      <c r="A39" s="76" t="s">
        <v>496</v>
      </c>
      <c r="B39" s="76"/>
      <c r="C39" s="75" t="str">
        <f>VLOOKUP(A39,Tabelle2!$B$4:$D$250,2,FALSE)</f>
        <v>Vorderer Unterfahrschutz</v>
      </c>
      <c r="D39" s="75"/>
      <c r="E39" s="75"/>
      <c r="F39" s="75"/>
      <c r="G39" s="75"/>
      <c r="H39" s="75"/>
      <c r="I39" s="75"/>
      <c r="J39" s="75"/>
      <c r="K39" s="75"/>
      <c r="L39" s="75"/>
      <c r="M39" s="75"/>
      <c r="N39" s="75" t="str">
        <f>VLOOKUP(A39,Tabelle2!$B$4:$D$250,3,FALSE)</f>
        <v>Verordnung (EU) 2019/2144</v>
      </c>
      <c r="O39" s="75"/>
      <c r="P39" s="75"/>
      <c r="Q39" s="75"/>
      <c r="R39" s="75"/>
      <c r="S39" s="75"/>
      <c r="T39" s="75"/>
      <c r="U39" s="75"/>
      <c r="V39" s="77"/>
      <c r="W39" s="77"/>
      <c r="X39" s="77"/>
    </row>
    <row r="40" spans="1:24" ht="21" customHeight="1">
      <c r="A40" s="79"/>
      <c r="B40" s="79"/>
      <c r="C40" s="80"/>
      <c r="D40" s="80"/>
      <c r="E40" s="80"/>
      <c r="F40" s="80"/>
      <c r="G40" s="80"/>
      <c r="H40" s="80"/>
      <c r="I40" s="80"/>
      <c r="J40" s="80"/>
      <c r="K40" s="80"/>
      <c r="L40" s="80"/>
      <c r="M40" s="80"/>
      <c r="N40" s="80" t="str">
        <f>IF(INDEX(Tabelle2!$D$4:$D$250,MATCH(A39,Tabelle2!$B$4:$B$250,0)+1,1)=0,"",INDEX(Tabelle2!$D$4:$D$250,MATCH(A39,Tabelle2!$B$4:$B$250,0)+1,1))</f>
        <v>UN-Regelung  Nr.  93, ÄS 03</v>
      </c>
      <c r="O40" s="80"/>
      <c r="P40" s="80"/>
      <c r="Q40" s="80"/>
      <c r="R40" s="80"/>
      <c r="S40" s="80"/>
      <c r="T40" s="80"/>
      <c r="U40" s="80"/>
      <c r="V40" s="78"/>
      <c r="W40" s="78"/>
      <c r="X40" s="78"/>
    </row>
    <row r="41" spans="1:24" ht="21" customHeight="1">
      <c r="A41" s="76" t="s">
        <v>498</v>
      </c>
      <c r="B41" s="76"/>
      <c r="C41" s="75" t="str">
        <f>VLOOKUP(A41,Tabelle2!$B$4:$D$250,2,FALSE)</f>
        <v>Hinterer Unterfahrschutz</v>
      </c>
      <c r="D41" s="75"/>
      <c r="E41" s="75"/>
      <c r="F41" s="75"/>
      <c r="G41" s="75"/>
      <c r="H41" s="75"/>
      <c r="I41" s="75"/>
      <c r="J41" s="75"/>
      <c r="K41" s="75"/>
      <c r="L41" s="75"/>
      <c r="M41" s="75"/>
      <c r="N41" s="75" t="str">
        <f>VLOOKUP(A41,Tabelle2!$B$4:$D$250,3,FALSE)</f>
        <v>Verordnung (EU) 2019/2144</v>
      </c>
      <c r="O41" s="75"/>
      <c r="P41" s="75"/>
      <c r="Q41" s="75"/>
      <c r="R41" s="75"/>
      <c r="S41" s="75"/>
      <c r="T41" s="75"/>
      <c r="U41" s="75"/>
      <c r="V41" s="77"/>
      <c r="W41" s="77"/>
      <c r="X41" s="77"/>
    </row>
    <row r="42" spans="1:24" ht="21" customHeight="1">
      <c r="A42" s="79"/>
      <c r="B42" s="79"/>
      <c r="C42" s="80"/>
      <c r="D42" s="80"/>
      <c r="E42" s="80"/>
      <c r="F42" s="80"/>
      <c r="G42" s="80"/>
      <c r="H42" s="80"/>
      <c r="I42" s="80"/>
      <c r="J42" s="80"/>
      <c r="K42" s="80"/>
      <c r="L42" s="80"/>
      <c r="M42" s="80"/>
      <c r="N42" s="80" t="str">
        <f>IF(INDEX(Tabelle2!$D$4:$D$250,MATCH(A41,Tabelle2!$B$4:$B$250,0)+1,1)=0,"",INDEX(Tabelle2!$D$4:$D$250,MATCH(A41,Tabelle2!$B$4:$B$250,0)+1,1))</f>
        <v>UN-Regelung  Nr.  58, ÄS 03</v>
      </c>
      <c r="O42" s="80"/>
      <c r="P42" s="80"/>
      <c r="Q42" s="80"/>
      <c r="R42" s="80"/>
      <c r="S42" s="80"/>
      <c r="T42" s="80"/>
      <c r="U42" s="80"/>
      <c r="V42" s="78"/>
      <c r="W42" s="78"/>
      <c r="X42" s="78"/>
    </row>
    <row r="43" spans="1:24" ht="21" customHeight="1">
      <c r="A43" s="76" t="s">
        <v>500</v>
      </c>
      <c r="B43" s="76"/>
      <c r="C43" s="75" t="str">
        <f>VLOOKUP(A43,Tabelle2!$B$4:$D$250,2,FALSE)</f>
        <v>Seitliche Schutzvorrichtungen</v>
      </c>
      <c r="D43" s="75"/>
      <c r="E43" s="75"/>
      <c r="F43" s="75"/>
      <c r="G43" s="75"/>
      <c r="H43" s="75"/>
      <c r="I43" s="75"/>
      <c r="J43" s="75"/>
      <c r="K43" s="75"/>
      <c r="L43" s="75"/>
      <c r="M43" s="75"/>
      <c r="N43" s="75" t="str">
        <f>VLOOKUP(A43,Tabelle2!$B$4:$D$250,3,FALSE)</f>
        <v>Verordnung (EU) 2019/2144</v>
      </c>
      <c r="O43" s="75"/>
      <c r="P43" s="75"/>
      <c r="Q43" s="75"/>
      <c r="R43" s="75"/>
      <c r="S43" s="75"/>
      <c r="T43" s="75"/>
      <c r="U43" s="75"/>
      <c r="V43" s="77"/>
      <c r="W43" s="77"/>
      <c r="X43" s="77"/>
    </row>
    <row r="44" spans="1:24" ht="21" customHeight="1">
      <c r="A44" s="79"/>
      <c r="B44" s="79"/>
      <c r="C44" s="80"/>
      <c r="D44" s="80"/>
      <c r="E44" s="80"/>
      <c r="F44" s="80"/>
      <c r="G44" s="80"/>
      <c r="H44" s="80"/>
      <c r="I44" s="80"/>
      <c r="J44" s="80"/>
      <c r="K44" s="80"/>
      <c r="L44" s="80"/>
      <c r="M44" s="80"/>
      <c r="N44" s="80" t="str">
        <f>IF(INDEX(Tabelle2!$D$4:$D$250,MATCH(A43,Tabelle2!$B$4:$B$250,0)+1,1)=0,"",INDEX(Tabelle2!$D$4:$D$250,MATCH(A43,Tabelle2!$B$4:$B$250,0)+1,1))</f>
        <v>UN-Regelung  Nr.  73, ÄS 01</v>
      </c>
      <c r="O44" s="80"/>
      <c r="P44" s="80"/>
      <c r="Q44" s="80"/>
      <c r="R44" s="80"/>
      <c r="S44" s="80"/>
      <c r="T44" s="80"/>
      <c r="U44" s="80"/>
      <c r="V44" s="78"/>
      <c r="W44" s="78"/>
      <c r="X44" s="78"/>
    </row>
    <row r="45" spans="1:24" ht="30" customHeight="1">
      <c r="A45" s="76" t="s">
        <v>502</v>
      </c>
      <c r="B45" s="76"/>
      <c r="C45" s="75" t="str">
        <f>VLOOKUP(A45,Tabelle2!$B$4:$D$250,2,FALSE)</f>
        <v>Sicherheit von Kraftstofftanks (IF)</v>
      </c>
      <c r="D45" s="75"/>
      <c r="E45" s="75"/>
      <c r="F45" s="75"/>
      <c r="G45" s="75"/>
      <c r="H45" s="75"/>
      <c r="I45" s="75"/>
      <c r="J45" s="75"/>
      <c r="K45" s="75"/>
      <c r="L45" s="75"/>
      <c r="M45" s="75"/>
      <c r="N45" s="75" t="str">
        <f>VLOOKUP(A45,Tabelle2!$B$4:$D$250,3,FALSE)</f>
        <v>Verordnung (EU) 2019/2144</v>
      </c>
      <c r="O45" s="75"/>
      <c r="P45" s="75"/>
      <c r="Q45" s="75"/>
      <c r="R45" s="75"/>
      <c r="S45" s="75"/>
      <c r="T45" s="75"/>
      <c r="U45" s="75"/>
      <c r="V45" s="77"/>
      <c r="W45" s="77"/>
      <c r="X45" s="77"/>
    </row>
    <row r="46" spans="1:24" ht="21" customHeight="1">
      <c r="A46" s="79"/>
      <c r="B46" s="79"/>
      <c r="C46" s="80"/>
      <c r="D46" s="80"/>
      <c r="E46" s="80"/>
      <c r="F46" s="80"/>
      <c r="G46" s="80"/>
      <c r="H46" s="80"/>
      <c r="I46" s="80"/>
      <c r="J46" s="80"/>
      <c r="K46" s="80"/>
      <c r="L46" s="80"/>
      <c r="M46" s="80"/>
      <c r="N46" s="80" t="str">
        <f>IF(INDEX(Tabelle2!$D$4:$D$250,MATCH(A45,Tabelle2!$B$4:$B$250,0)+1,1)=0,"",INDEX(Tabelle2!$D$4:$D$250,MATCH(A45,Tabelle2!$B$4:$B$250,0)+1,1))</f>
        <v>UN-Regelung  Nr.  34, ÄS 03</v>
      </c>
      <c r="O46" s="80"/>
      <c r="P46" s="80"/>
      <c r="Q46" s="80"/>
      <c r="R46" s="80"/>
      <c r="S46" s="80"/>
      <c r="T46" s="80"/>
      <c r="U46" s="80"/>
      <c r="V46" s="78"/>
      <c r="W46" s="78"/>
      <c r="X46" s="78"/>
    </row>
    <row r="47" spans="1:24" ht="21" customHeight="1">
      <c r="A47" s="76" t="s">
        <v>504</v>
      </c>
      <c r="B47" s="76"/>
      <c r="C47" s="75" t="str">
        <f>VLOOKUP(A47,Tabelle2!$B$4:$D$250,2,FALSE)</f>
        <v>Sicherheit von Flüssiggas (IF)</v>
      </c>
      <c r="D47" s="75"/>
      <c r="E47" s="75"/>
      <c r="F47" s="75"/>
      <c r="G47" s="75"/>
      <c r="H47" s="75"/>
      <c r="I47" s="75"/>
      <c r="J47" s="75"/>
      <c r="K47" s="75"/>
      <c r="L47" s="75"/>
      <c r="M47" s="75"/>
      <c r="N47" s="75" t="str">
        <f>VLOOKUP(A47,Tabelle2!$B$4:$D$250,3,FALSE)</f>
        <v>Verordnung (EU) 2019/2144</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str">
        <f>IF(INDEX(Tabelle2!$D$4:$D$250,MATCH(A47,Tabelle2!$B$4:$B$250,0)+1,1)=0,"",INDEX(Tabelle2!$D$4:$D$250,MATCH(A47,Tabelle2!$B$4:$B$250,0)+1,1))</f>
        <v>UN-Regelung  Nr.  67, ÄS 01</v>
      </c>
      <c r="O48" s="80"/>
      <c r="P48" s="80"/>
      <c r="Q48" s="80"/>
      <c r="R48" s="80"/>
      <c r="S48" s="80"/>
      <c r="T48" s="80"/>
      <c r="U48" s="80"/>
      <c r="V48" s="78"/>
      <c r="W48" s="78"/>
      <c r="X48" s="78"/>
    </row>
    <row r="49" spans="1:24" ht="30" customHeight="1">
      <c r="A49" s="76" t="s">
        <v>506</v>
      </c>
      <c r="B49" s="76"/>
      <c r="C49" s="75" t="str">
        <f>VLOOKUP(A49,Tabelle2!$B$4:$D$250,2,FALSE)</f>
        <v>Sicherheit von komprimiertem Erdgas und Flüssigerdgas (IF)</v>
      </c>
      <c r="D49" s="75"/>
      <c r="E49" s="75"/>
      <c r="F49" s="75"/>
      <c r="G49" s="75"/>
      <c r="H49" s="75"/>
      <c r="I49" s="75"/>
      <c r="J49" s="75"/>
      <c r="K49" s="75"/>
      <c r="L49" s="75"/>
      <c r="M49" s="75"/>
      <c r="N49" s="75" t="str">
        <f>VLOOKUP(A49,Tabelle2!$B$4:$D$250,3,FALSE)</f>
        <v>Verordnung (EU) 2019/2144</v>
      </c>
      <c r="O49" s="75"/>
      <c r="P49" s="75"/>
      <c r="Q49" s="75"/>
      <c r="R49" s="75"/>
      <c r="S49" s="75"/>
      <c r="T49" s="75"/>
      <c r="U49" s="75"/>
      <c r="V49" s="77"/>
      <c r="W49" s="77"/>
      <c r="X49" s="77"/>
    </row>
    <row r="50" spans="1:24" ht="21" customHeight="1">
      <c r="A50" s="79"/>
      <c r="B50" s="79"/>
      <c r="C50" s="80"/>
      <c r="D50" s="80"/>
      <c r="E50" s="80"/>
      <c r="F50" s="80"/>
      <c r="G50" s="80"/>
      <c r="H50" s="80"/>
      <c r="I50" s="80"/>
      <c r="J50" s="80"/>
      <c r="K50" s="80"/>
      <c r="L50" s="80"/>
      <c r="M50" s="80"/>
      <c r="N50" s="80" t="str">
        <f>IF(INDEX(Tabelle2!$D$4:$D$250,MATCH(A49,Tabelle2!$B$4:$B$250,0)+1,1)=0,"",INDEX(Tabelle2!$D$4:$D$250,MATCH(A49,Tabelle2!$B$4:$B$250,0)+1,1))</f>
        <v>UN-Regelung  Nr.  110, ÄS 01</v>
      </c>
      <c r="O50" s="80"/>
      <c r="P50" s="80"/>
      <c r="Q50" s="80"/>
      <c r="R50" s="80"/>
      <c r="S50" s="80"/>
      <c r="T50" s="80"/>
      <c r="U50" s="80"/>
      <c r="V50" s="78"/>
      <c r="W50" s="78"/>
      <c r="X50" s="78"/>
    </row>
    <row r="51" spans="1:24" ht="21" customHeight="1">
      <c r="A51" s="76" t="s">
        <v>508</v>
      </c>
      <c r="B51" s="76"/>
      <c r="C51" s="75" t="str">
        <f>VLOOKUP(A51,Tabelle2!$B$4:$D$250,2,FALSE)</f>
        <v>Sicherheit von Wasserstoff (IF)</v>
      </c>
      <c r="D51" s="75"/>
      <c r="E51" s="75"/>
      <c r="F51" s="75"/>
      <c r="G51" s="75"/>
      <c r="H51" s="75"/>
      <c r="I51" s="75"/>
      <c r="J51" s="75"/>
      <c r="K51" s="75"/>
      <c r="L51" s="75"/>
      <c r="M51" s="75"/>
      <c r="N51" s="75" t="str">
        <f>VLOOKUP(A51,Tabelle2!$B$4:$D$250,3,FALSE)</f>
        <v>Verordnung (EU) 2019/2144</v>
      </c>
      <c r="O51" s="75"/>
      <c r="P51" s="75"/>
      <c r="Q51" s="75"/>
      <c r="R51" s="75"/>
      <c r="S51" s="75"/>
      <c r="T51" s="75"/>
      <c r="U51" s="75"/>
      <c r="V51" s="77"/>
      <c r="W51" s="77"/>
      <c r="X51" s="77"/>
    </row>
    <row r="52" spans="1:24" ht="21" customHeight="1">
      <c r="A52" s="79"/>
      <c r="B52" s="79"/>
      <c r="C52" s="80"/>
      <c r="D52" s="80"/>
      <c r="E52" s="80"/>
      <c r="F52" s="80"/>
      <c r="G52" s="80"/>
      <c r="H52" s="80"/>
      <c r="I52" s="80"/>
      <c r="J52" s="80"/>
      <c r="K52" s="80"/>
      <c r="L52" s="80"/>
      <c r="M52" s="80"/>
      <c r="N52" s="80" t="str">
        <f>IF(INDEX(Tabelle2!$D$4:$D$250,MATCH(A51,Tabelle2!$B$4:$B$250,0)+1,1)=0,"",INDEX(Tabelle2!$D$4:$D$250,MATCH(A51,Tabelle2!$B$4:$B$250,0)+1,1))</f>
        <v>UN-Regelung  Nr.  134</v>
      </c>
      <c r="O52" s="80"/>
      <c r="P52" s="80"/>
      <c r="Q52" s="80"/>
      <c r="R52" s="80"/>
      <c r="S52" s="80"/>
      <c r="T52" s="80"/>
      <c r="U52" s="80"/>
      <c r="V52" s="78"/>
      <c r="W52" s="78"/>
      <c r="X52" s="78"/>
    </row>
    <row r="53" spans="1:24" ht="21" customHeight="1">
      <c r="A53" s="76" t="s">
        <v>510</v>
      </c>
      <c r="B53" s="76"/>
      <c r="C53" s="75" t="str">
        <f>VLOOKUP(A53,Tabelle2!$B$4:$D$250,2,FALSE)</f>
        <v>Eignung der Werkstoffe für Wasserstoffsysteme (IF)</v>
      </c>
      <c r="D53" s="75"/>
      <c r="E53" s="75"/>
      <c r="F53" s="75"/>
      <c r="G53" s="75"/>
      <c r="H53" s="75"/>
      <c r="I53" s="75"/>
      <c r="J53" s="75"/>
      <c r="K53" s="75"/>
      <c r="L53" s="75"/>
      <c r="M53" s="75"/>
      <c r="N53" s="75" t="str">
        <f>VLOOKUP(A53,Tabelle2!$B$4:$D$250,3,FALSE)</f>
        <v>Verordnung (EU) 2019/2144</v>
      </c>
      <c r="O53" s="75"/>
      <c r="P53" s="75"/>
      <c r="Q53" s="75"/>
      <c r="R53" s="75"/>
      <c r="S53" s="75"/>
      <c r="T53" s="75"/>
      <c r="U53" s="75"/>
      <c r="V53" s="77"/>
      <c r="W53" s="77"/>
      <c r="X53" s="77"/>
    </row>
    <row r="54" spans="1:24" ht="21" customHeight="1">
      <c r="A54" s="79"/>
      <c r="B54" s="79"/>
      <c r="C54" s="80"/>
      <c r="D54" s="80"/>
      <c r="E54" s="80"/>
      <c r="F54" s="80"/>
      <c r="G54" s="80"/>
      <c r="H54" s="80"/>
      <c r="I54" s="80"/>
      <c r="J54" s="80"/>
      <c r="K54" s="80"/>
      <c r="L54" s="80"/>
      <c r="M54" s="80"/>
      <c r="N54" s="80" t="str">
        <f>IF(INDEX(Tabelle2!$D$4:$D$250,MATCH(A53,Tabelle2!$B$4:$B$250,0)+1,1)=0,"",INDEX(Tabelle2!$D$4:$D$250,MATCH(A53,Tabelle2!$B$4:$B$250,0)+1,1))</f>
        <v>Verordnung  (EU)  2021/535, Anhang  XIV</v>
      </c>
      <c r="O54" s="80"/>
      <c r="P54" s="80"/>
      <c r="Q54" s="80"/>
      <c r="R54" s="80"/>
      <c r="S54" s="80"/>
      <c r="T54" s="80"/>
      <c r="U54" s="80"/>
      <c r="V54" s="78"/>
      <c r="W54" s="78"/>
      <c r="X54" s="78"/>
    </row>
    <row r="55" spans="1:24" ht="21" customHeight="1">
      <c r="A55" s="76" t="s">
        <v>512</v>
      </c>
      <c r="B55" s="76"/>
      <c r="C55" s="75" t="str">
        <f>VLOOKUP(A55,Tabelle2!$B$4:$D$250,2,FALSE)</f>
        <v>Elektrische Betriebssicherheit (IF)</v>
      </c>
      <c r="D55" s="75"/>
      <c r="E55" s="75"/>
      <c r="F55" s="75"/>
      <c r="G55" s="75"/>
      <c r="H55" s="75"/>
      <c r="I55" s="75"/>
      <c r="J55" s="75"/>
      <c r="K55" s="75"/>
      <c r="L55" s="75"/>
      <c r="M55" s="75"/>
      <c r="N55" s="75" t="str">
        <f>VLOOKUP(A55,Tabelle2!$B$4:$D$250,3,FALSE)</f>
        <v>Verordnung (EU) 2019/2144</v>
      </c>
      <c r="O55" s="75"/>
      <c r="P55" s="75"/>
      <c r="Q55" s="75"/>
      <c r="R55" s="75"/>
      <c r="S55" s="75"/>
      <c r="T55" s="75"/>
      <c r="U55" s="75"/>
      <c r="V55" s="77"/>
      <c r="W55" s="77"/>
      <c r="X55" s="77"/>
    </row>
    <row r="56" spans="1:24" ht="21" customHeight="1">
      <c r="A56" s="79"/>
      <c r="B56" s="79"/>
      <c r="C56" s="80"/>
      <c r="D56" s="80"/>
      <c r="E56" s="80"/>
      <c r="F56" s="80"/>
      <c r="G56" s="80"/>
      <c r="H56" s="80"/>
      <c r="I56" s="80"/>
      <c r="J56" s="80"/>
      <c r="K56" s="80"/>
      <c r="L56" s="80"/>
      <c r="M56" s="80"/>
      <c r="N56" s="80" t="str">
        <f>IF(INDEX(Tabelle2!$D$4:$D$250,MATCH(A55,Tabelle2!$B$4:$B$250,0)+1,1)=0,"",INDEX(Tabelle2!$D$4:$D$250,MATCH(A55,Tabelle2!$B$4:$B$250,0)+1,1))</f>
        <v>UN-Regelung  Nr.  100, ÄS 02</v>
      </c>
      <c r="O56" s="80"/>
      <c r="P56" s="80"/>
      <c r="Q56" s="80"/>
      <c r="R56" s="80"/>
      <c r="S56" s="80"/>
      <c r="T56" s="80"/>
      <c r="U56" s="80"/>
      <c r="V56" s="78"/>
      <c r="W56" s="78"/>
      <c r="X56" s="78"/>
    </row>
    <row r="57" spans="1:24" ht="21" customHeight="1">
      <c r="A57" s="76" t="s">
        <v>522</v>
      </c>
      <c r="B57" s="76"/>
      <c r="C57" s="75" t="str">
        <f>VLOOKUP(A57,Tabelle2!$B$4:$D$250,2,FALSE)</f>
        <v>Aufprall an Fahrerhaus</v>
      </c>
      <c r="D57" s="75"/>
      <c r="E57" s="75"/>
      <c r="F57" s="75"/>
      <c r="G57" s="75"/>
      <c r="H57" s="75"/>
      <c r="I57" s="75"/>
      <c r="J57" s="75"/>
      <c r="K57" s="75"/>
      <c r="L57" s="75"/>
      <c r="M57" s="75"/>
      <c r="N57" s="75" t="str">
        <f>VLOOKUP(A57,Tabelle2!$B$4:$D$250,3,FALSE)</f>
        <v>Verordnung (EU) 2019/2144</v>
      </c>
      <c r="O57" s="75"/>
      <c r="P57" s="75"/>
      <c r="Q57" s="75"/>
      <c r="R57" s="75"/>
      <c r="S57" s="75"/>
      <c r="T57" s="75"/>
      <c r="U57" s="75"/>
      <c r="V57" s="77"/>
      <c r="W57" s="77"/>
      <c r="X57" s="77"/>
    </row>
    <row r="58" spans="1:24" ht="21" customHeight="1">
      <c r="A58" s="79"/>
      <c r="B58" s="79"/>
      <c r="C58" s="80"/>
      <c r="D58" s="80"/>
      <c r="E58" s="80"/>
      <c r="F58" s="80"/>
      <c r="G58" s="80"/>
      <c r="H58" s="80"/>
      <c r="I58" s="80"/>
      <c r="J58" s="80"/>
      <c r="K58" s="80"/>
      <c r="L58" s="80"/>
      <c r="M58" s="80"/>
      <c r="N58" s="80" t="str">
        <f>IF(INDEX(Tabelle2!$D$4:$D$250,MATCH(A57,Tabelle2!$B$4:$B$250,0)+1,1)=0,"",INDEX(Tabelle2!$D$4:$D$250,MATCH(A57,Tabelle2!$B$4:$B$250,0)+1,1))</f>
        <v>UN-Regelung  Nr.  29, ÄS 03</v>
      </c>
      <c r="O58" s="80"/>
      <c r="P58" s="80"/>
      <c r="Q58" s="80"/>
      <c r="R58" s="80"/>
      <c r="S58" s="80"/>
      <c r="T58" s="80"/>
      <c r="U58" s="80"/>
      <c r="V58" s="78"/>
      <c r="W58" s="78"/>
      <c r="X58" s="78"/>
    </row>
    <row r="59" spans="1:24" ht="32.1" customHeight="1">
      <c r="A59" s="84" t="s">
        <v>533</v>
      </c>
      <c r="B59" s="85"/>
      <c r="C59" s="86" t="str">
        <f>VLOOKUP(A59,Tabelle2!$B$3:$D$250,2,FALSE)</f>
        <v>UNGESCHÜTZTE VERKEHRSTEILNEHMER, SICHT UND SICHTBARKEIT</v>
      </c>
      <c r="D59" s="87"/>
      <c r="E59" s="87"/>
      <c r="F59" s="87"/>
      <c r="G59" s="87"/>
      <c r="H59" s="87"/>
      <c r="I59" s="87"/>
      <c r="J59" s="87"/>
      <c r="K59" s="87"/>
      <c r="L59" s="87"/>
      <c r="M59" s="87"/>
      <c r="N59" s="87"/>
      <c r="O59" s="87"/>
      <c r="P59" s="87"/>
      <c r="Q59" s="87"/>
      <c r="R59" s="87"/>
      <c r="S59" s="87"/>
      <c r="T59" s="87"/>
      <c r="U59" s="87"/>
      <c r="V59" s="87"/>
      <c r="W59" s="87"/>
      <c r="X59" s="88"/>
    </row>
    <row r="60" spans="1:24" ht="21" customHeight="1">
      <c r="A60" s="76" t="s">
        <v>543</v>
      </c>
      <c r="B60" s="76"/>
      <c r="C60" s="75" t="str">
        <f>VLOOKUP(A60,Tabelle2!$B$4:$D$250,2,FALSE)</f>
        <v>Kollisionswarnsystem für Fußgänger und Radfahrer</v>
      </c>
      <c r="D60" s="75"/>
      <c r="E60" s="75"/>
      <c r="F60" s="75"/>
      <c r="G60" s="75"/>
      <c r="H60" s="75"/>
      <c r="I60" s="75"/>
      <c r="J60" s="75"/>
      <c r="K60" s="75"/>
      <c r="L60" s="75"/>
      <c r="M60" s="75"/>
      <c r="N60" s="75" t="str">
        <f>VLOOKUP(A60,Tabelle2!$B$4:$D$250,3,FALSE)</f>
        <v>Verordnung (EU) 2019/2144</v>
      </c>
      <c r="O60" s="75"/>
      <c r="P60" s="75"/>
      <c r="Q60" s="75"/>
      <c r="R60" s="75"/>
      <c r="S60" s="75"/>
      <c r="T60" s="75"/>
      <c r="U60" s="75"/>
      <c r="V60" s="77"/>
      <c r="W60" s="77"/>
      <c r="X60" s="77"/>
    </row>
    <row r="61" spans="1:24" ht="21" customHeight="1">
      <c r="A61" s="79"/>
      <c r="B61" s="79"/>
      <c r="C61" s="80"/>
      <c r="D61" s="80"/>
      <c r="E61" s="80"/>
      <c r="F61" s="80"/>
      <c r="G61" s="80"/>
      <c r="H61" s="80"/>
      <c r="I61" s="80"/>
      <c r="J61" s="80"/>
      <c r="K61" s="80"/>
      <c r="L61" s="80"/>
      <c r="M61" s="80"/>
      <c r="N61" s="80" t="str">
        <f>IF(INDEX(Tabelle2!$D$4:$D$250,MATCH(A60,Tabelle2!$B$4:$B$250,0)+1,1)=0,"",INDEX(Tabelle2!$D$4:$D$250,MATCH(A60,Tabelle2!$B$4:$B$250,0)+1,1))</f>
        <v>UN-Regelung  Nr.  159</v>
      </c>
      <c r="O61" s="80"/>
      <c r="P61" s="80"/>
      <c r="Q61" s="80"/>
      <c r="R61" s="80"/>
      <c r="S61" s="80"/>
      <c r="T61" s="80"/>
      <c r="U61" s="80"/>
      <c r="V61" s="78"/>
      <c r="W61" s="78"/>
      <c r="X61" s="78"/>
    </row>
    <row r="62" spans="1:24" ht="21" customHeight="1">
      <c r="A62" s="76" t="s">
        <v>545</v>
      </c>
      <c r="B62" s="76"/>
      <c r="C62" s="75" t="str">
        <f>VLOOKUP(A62,Tabelle2!$B$4:$D$250,2,FALSE)</f>
        <v>Totwinkel-Assistent</v>
      </c>
      <c r="D62" s="75"/>
      <c r="E62" s="75"/>
      <c r="F62" s="75"/>
      <c r="G62" s="75"/>
      <c r="H62" s="75"/>
      <c r="I62" s="75"/>
      <c r="J62" s="75"/>
      <c r="K62" s="75"/>
      <c r="L62" s="75"/>
      <c r="M62" s="75"/>
      <c r="N62" s="75" t="str">
        <f>VLOOKUP(A62,Tabelle2!$B$4:$D$250,3,FALSE)</f>
        <v>Verordnung (EU) 2019/2144</v>
      </c>
      <c r="O62" s="75"/>
      <c r="P62" s="75"/>
      <c r="Q62" s="75"/>
      <c r="R62" s="75"/>
      <c r="S62" s="75"/>
      <c r="T62" s="75"/>
      <c r="U62" s="75"/>
      <c r="V62" s="77"/>
      <c r="W62" s="77"/>
      <c r="X62" s="77"/>
    </row>
    <row r="63" spans="1:24" ht="21" customHeight="1">
      <c r="A63" s="79"/>
      <c r="B63" s="79"/>
      <c r="C63" s="80"/>
      <c r="D63" s="80"/>
      <c r="E63" s="80"/>
      <c r="F63" s="80"/>
      <c r="G63" s="80"/>
      <c r="H63" s="80"/>
      <c r="I63" s="80"/>
      <c r="J63" s="80"/>
      <c r="K63" s="80"/>
      <c r="L63" s="80"/>
      <c r="M63" s="80"/>
      <c r="N63" s="80" t="str">
        <f>IF(INDEX(Tabelle2!$D$4:$D$250,MATCH(A62,Tabelle2!$B$4:$B$250,0)+1,1)=0,"",INDEX(Tabelle2!$D$4:$D$250,MATCH(A62,Tabelle2!$B$4:$B$250,0)+1,1))</f>
        <v>UN-Regelung  Nr.  151</v>
      </c>
      <c r="O63" s="80"/>
      <c r="P63" s="80"/>
      <c r="Q63" s="80"/>
      <c r="R63" s="80"/>
      <c r="S63" s="80"/>
      <c r="T63" s="80"/>
      <c r="U63" s="80"/>
      <c r="V63" s="78"/>
      <c r="W63" s="78"/>
      <c r="X63" s="78"/>
    </row>
    <row r="64" spans="1:24" ht="21" customHeight="1">
      <c r="A64" s="76" t="s">
        <v>547</v>
      </c>
      <c r="B64" s="76"/>
      <c r="C64" s="75" t="str">
        <f>VLOOKUP(A64,Tabelle2!$B$4:$D$250,2,FALSE)</f>
        <v>Erkennung beim Rückwärtsfahren</v>
      </c>
      <c r="D64" s="75"/>
      <c r="E64" s="75"/>
      <c r="F64" s="75"/>
      <c r="G64" s="75"/>
      <c r="H64" s="75"/>
      <c r="I64" s="75"/>
      <c r="J64" s="75"/>
      <c r="K64" s="75"/>
      <c r="L64" s="75"/>
      <c r="M64" s="75"/>
      <c r="N64" s="75" t="str">
        <f>VLOOKUP(A64,Tabelle2!$B$4:$D$250,3,FALSE)</f>
        <v>Verordnung (EU) 2019/2144</v>
      </c>
      <c r="O64" s="75"/>
      <c r="P64" s="75"/>
      <c r="Q64" s="75"/>
      <c r="R64" s="75"/>
      <c r="S64" s="75"/>
      <c r="T64" s="75"/>
      <c r="U64" s="75"/>
      <c r="V64" s="77"/>
      <c r="W64" s="77"/>
      <c r="X64" s="77"/>
    </row>
    <row r="65" spans="1:24" ht="21" customHeight="1">
      <c r="A65" s="79"/>
      <c r="B65" s="79"/>
      <c r="C65" s="80"/>
      <c r="D65" s="80"/>
      <c r="E65" s="80"/>
      <c r="F65" s="80"/>
      <c r="G65" s="80"/>
      <c r="H65" s="80"/>
      <c r="I65" s="80"/>
      <c r="J65" s="80"/>
      <c r="K65" s="80"/>
      <c r="L65" s="80"/>
      <c r="M65" s="80"/>
      <c r="N65" s="80" t="str">
        <f>IF(INDEX(Tabelle2!$D$4:$D$250,MATCH(A64,Tabelle2!$B$4:$B$250,0)+1,1)=0,"",INDEX(Tabelle2!$D$4:$D$250,MATCH(A64,Tabelle2!$B$4:$B$250,0)+1,1))</f>
        <v>UN-Regelung  Nr.  158</v>
      </c>
      <c r="O65" s="80"/>
      <c r="P65" s="80"/>
      <c r="Q65" s="80"/>
      <c r="R65" s="80"/>
      <c r="S65" s="80"/>
      <c r="T65" s="80"/>
      <c r="U65" s="80"/>
      <c r="V65" s="78"/>
      <c r="W65" s="78"/>
      <c r="X65" s="78"/>
    </row>
    <row r="66" spans="1:24" ht="27.75" customHeight="1">
      <c r="A66" s="76" t="s">
        <v>551</v>
      </c>
      <c r="B66" s="76"/>
      <c r="C66" s="75" t="str">
        <f>VLOOKUP(A66,Tabelle2!$B$4:$D$250,2,FALSE)</f>
        <v>Unmittelbarer Sichtbereich schwerer Nutzfahrzeuge</v>
      </c>
      <c r="D66" s="75"/>
      <c r="E66" s="75"/>
      <c r="F66" s="75"/>
      <c r="G66" s="75"/>
      <c r="H66" s="75"/>
      <c r="I66" s="75"/>
      <c r="J66" s="75"/>
      <c r="K66" s="75"/>
      <c r="L66" s="75"/>
      <c r="M66" s="75"/>
      <c r="N66" s="75" t="str">
        <f>VLOOKUP(A66,Tabelle2!$B$4:$D$250,3,FALSE)</f>
        <v>Verordnung (EU) 2019/2144</v>
      </c>
      <c r="O66" s="75"/>
      <c r="P66" s="75"/>
      <c r="Q66" s="75"/>
      <c r="R66" s="75"/>
      <c r="S66" s="75"/>
      <c r="T66" s="75"/>
      <c r="U66" s="75"/>
      <c r="V66" s="77"/>
      <c r="W66" s="77"/>
      <c r="X66" s="77"/>
    </row>
    <row r="67" spans="1:24" ht="21" customHeight="1">
      <c r="A67" s="79"/>
      <c r="B67" s="79"/>
      <c r="C67" s="80"/>
      <c r="D67" s="80"/>
      <c r="E67" s="80"/>
      <c r="F67" s="80"/>
      <c r="G67" s="80"/>
      <c r="H67" s="80"/>
      <c r="I67" s="80"/>
      <c r="J67" s="80"/>
      <c r="K67" s="80"/>
      <c r="L67" s="80"/>
      <c r="M67" s="80"/>
      <c r="N67" s="80" t="str">
        <f>IF(INDEX(Tabelle2!$D$4:$D$250,MATCH(A66,Tabelle2!$B$4:$B$250,0)+1,1)=0,"",INDEX(Tabelle2!$D$4:$D$250,MATCH(A66,Tabelle2!$B$4:$B$250,0)+1,1))</f>
        <v/>
      </c>
      <c r="O67" s="80"/>
      <c r="P67" s="80"/>
      <c r="Q67" s="80"/>
      <c r="R67" s="80"/>
      <c r="S67" s="80"/>
      <c r="T67" s="80"/>
      <c r="U67" s="80"/>
      <c r="V67" s="78"/>
      <c r="W67" s="78"/>
      <c r="X67" s="78"/>
    </row>
    <row r="68" spans="1:24" ht="21" customHeight="1">
      <c r="A68" s="76" t="s">
        <v>553</v>
      </c>
      <c r="B68" s="76"/>
      <c r="C68" s="75" t="str">
        <f>VLOOKUP(A68,Tabelle2!$B$4:$D$250,2,FALSE)</f>
        <v>Sicherheitsglas</v>
      </c>
      <c r="D68" s="75"/>
      <c r="E68" s="75"/>
      <c r="F68" s="75"/>
      <c r="G68" s="75"/>
      <c r="H68" s="75"/>
      <c r="I68" s="75"/>
      <c r="J68" s="75"/>
      <c r="K68" s="75"/>
      <c r="L68" s="75"/>
      <c r="M68" s="75"/>
      <c r="N68" s="75" t="str">
        <f>VLOOKUP(A68,Tabelle2!$B$4:$D$250,3,FALSE)</f>
        <v>Verordnung (EU) 2019/2144</v>
      </c>
      <c r="O68" s="75"/>
      <c r="P68" s="75"/>
      <c r="Q68" s="75"/>
      <c r="R68" s="75"/>
      <c r="S68" s="75"/>
      <c r="T68" s="75"/>
      <c r="U68" s="75"/>
      <c r="V68" s="77"/>
      <c r="W68" s="77"/>
      <c r="X68" s="77"/>
    </row>
    <row r="69" spans="1:24" ht="21" customHeight="1">
      <c r="A69" s="79"/>
      <c r="B69" s="79"/>
      <c r="C69" s="80"/>
      <c r="D69" s="80"/>
      <c r="E69" s="80"/>
      <c r="F69" s="80"/>
      <c r="G69" s="80"/>
      <c r="H69" s="80"/>
      <c r="I69" s="80"/>
      <c r="J69" s="80"/>
      <c r="K69" s="80"/>
      <c r="L69" s="80"/>
      <c r="M69" s="80"/>
      <c r="N69" s="80" t="str">
        <f>IF(INDEX(Tabelle2!$D$4:$D$250,MATCH(A68,Tabelle2!$B$4:$B$250,0)+1,1)=0,"",INDEX(Tabelle2!$D$4:$D$250,MATCH(A68,Tabelle2!$B$4:$B$250,0)+1,1))</f>
        <v>UN-Regelung  Nr.  43, ÄS 01</v>
      </c>
      <c r="O69" s="80"/>
      <c r="P69" s="80"/>
      <c r="Q69" s="80"/>
      <c r="R69" s="80"/>
      <c r="S69" s="80"/>
      <c r="T69" s="80"/>
      <c r="U69" s="80"/>
      <c r="V69" s="78"/>
      <c r="W69" s="78"/>
      <c r="X69" s="78"/>
    </row>
    <row r="70" spans="1:24" ht="21" customHeight="1">
      <c r="A70" s="76" t="s">
        <v>554</v>
      </c>
      <c r="B70" s="76"/>
      <c r="C70" s="75" t="str">
        <f>VLOOKUP(A70,Tabelle2!$B$4:$D$250,2,FALSE)</f>
        <v>Entfrostung/Trocknung</v>
      </c>
      <c r="D70" s="75"/>
      <c r="E70" s="75"/>
      <c r="F70" s="75"/>
      <c r="G70" s="75"/>
      <c r="H70" s="75"/>
      <c r="I70" s="75"/>
      <c r="J70" s="75"/>
      <c r="K70" s="75"/>
      <c r="L70" s="75"/>
      <c r="M70" s="75"/>
      <c r="N70" s="75" t="str">
        <f>VLOOKUP(A70,Tabelle2!$B$4:$D$250,3,FALSE)</f>
        <v>Verordnung (EU) 2019/2144</v>
      </c>
      <c r="O70" s="75"/>
      <c r="P70" s="75"/>
      <c r="Q70" s="75"/>
      <c r="R70" s="75"/>
      <c r="S70" s="75"/>
      <c r="T70" s="75"/>
      <c r="U70" s="75"/>
      <c r="V70" s="77"/>
      <c r="W70" s="77"/>
      <c r="X70" s="77"/>
    </row>
    <row r="71" spans="1:24" ht="21" customHeight="1">
      <c r="A71" s="79"/>
      <c r="B71" s="79"/>
      <c r="C71" s="80"/>
      <c r="D71" s="80"/>
      <c r="E71" s="80"/>
      <c r="F71" s="80"/>
      <c r="G71" s="80"/>
      <c r="H71" s="80"/>
      <c r="I71" s="80"/>
      <c r="J71" s="80"/>
      <c r="K71" s="80"/>
      <c r="L71" s="80"/>
      <c r="M71" s="80"/>
      <c r="N71" s="80" t="str">
        <f>IF(INDEX(Tabelle2!$D$4:$D$250,MATCH(A70,Tabelle2!$B$4:$B$250,0)+1,1)=0,"",INDEX(Tabelle2!$D$4:$D$250,MATCH(A70,Tabelle2!$B$4:$B$250,0)+1,1))</f>
        <v>Verordnung  (EU)  2021/535, Anhang  VI</v>
      </c>
      <c r="O71" s="80"/>
      <c r="P71" s="80"/>
      <c r="Q71" s="80"/>
      <c r="R71" s="80"/>
      <c r="S71" s="80"/>
      <c r="T71" s="80"/>
      <c r="U71" s="80"/>
      <c r="V71" s="78"/>
      <c r="W71" s="78"/>
      <c r="X71" s="78"/>
    </row>
    <row r="72" spans="1:24" ht="21" customHeight="1">
      <c r="A72" s="76" t="s">
        <v>556</v>
      </c>
      <c r="B72" s="76"/>
      <c r="C72" s="75" t="str">
        <f>VLOOKUP(A72,Tabelle2!$B$4:$D$250,2,FALSE)</f>
        <v>Scheibenwischer/-wascher</v>
      </c>
      <c r="D72" s="75"/>
      <c r="E72" s="75"/>
      <c r="F72" s="75"/>
      <c r="G72" s="75"/>
      <c r="H72" s="75"/>
      <c r="I72" s="75"/>
      <c r="J72" s="75"/>
      <c r="K72" s="75"/>
      <c r="L72" s="75"/>
      <c r="M72" s="75"/>
      <c r="N72" s="75" t="str">
        <f>VLOOKUP(A72,Tabelle2!$B$4:$D$250,3,FALSE)</f>
        <v>Verordnung (EU) 2019/2144</v>
      </c>
      <c r="O72" s="75"/>
      <c r="P72" s="75"/>
      <c r="Q72" s="75"/>
      <c r="R72" s="75"/>
      <c r="S72" s="75"/>
      <c r="T72" s="75"/>
      <c r="U72" s="75"/>
      <c r="V72" s="77"/>
      <c r="W72" s="77"/>
      <c r="X72" s="77"/>
    </row>
    <row r="73" spans="1:24" ht="21" customHeight="1">
      <c r="A73" s="79"/>
      <c r="B73" s="79"/>
      <c r="C73" s="80"/>
      <c r="D73" s="80"/>
      <c r="E73" s="80"/>
      <c r="F73" s="80"/>
      <c r="G73" s="80"/>
      <c r="H73" s="80"/>
      <c r="I73" s="80"/>
      <c r="J73" s="80"/>
      <c r="K73" s="80"/>
      <c r="L73" s="80"/>
      <c r="M73" s="80"/>
      <c r="N73" s="80" t="str">
        <f>IF(INDEX(Tabelle2!$D$4:$D$250,MATCH(A72,Tabelle2!$B$4:$B$250,0)+1,1)=0,"",INDEX(Tabelle2!$D$4:$D$250,MATCH(A72,Tabelle2!$B$4:$B$250,0)+1,1))</f>
        <v>Verordnung  (EU)  2021/535, Anhang  IV</v>
      </c>
      <c r="O73" s="80"/>
      <c r="P73" s="80"/>
      <c r="Q73" s="80"/>
      <c r="R73" s="80"/>
      <c r="S73" s="80"/>
      <c r="T73" s="80"/>
      <c r="U73" s="80"/>
      <c r="V73" s="78"/>
      <c r="W73" s="78"/>
      <c r="X73" s="78"/>
    </row>
    <row r="74" spans="1:24" ht="21" customHeight="1">
      <c r="A74" s="76" t="s">
        <v>558</v>
      </c>
      <c r="B74" s="76"/>
      <c r="C74" s="75" t="str">
        <f>VLOOKUP(A74,Tabelle2!$B$4:$D$250,2,FALSE)</f>
        <v>Einrichtungen für indirekte Sicht</v>
      </c>
      <c r="D74" s="75"/>
      <c r="E74" s="75"/>
      <c r="F74" s="75"/>
      <c r="G74" s="75"/>
      <c r="H74" s="75"/>
      <c r="I74" s="75"/>
      <c r="J74" s="75"/>
      <c r="K74" s="75"/>
      <c r="L74" s="75"/>
      <c r="M74" s="75"/>
      <c r="N74" s="75" t="str">
        <f>VLOOKUP(A74,Tabelle2!$B$4:$D$250,3,FALSE)</f>
        <v>Verordnung (EU) 2019/2144</v>
      </c>
      <c r="O74" s="75"/>
      <c r="P74" s="75"/>
      <c r="Q74" s="75"/>
      <c r="R74" s="75"/>
      <c r="S74" s="75"/>
      <c r="T74" s="75"/>
      <c r="U74" s="75"/>
      <c r="V74" s="77"/>
      <c r="W74" s="77"/>
      <c r="X74" s="77"/>
    </row>
    <row r="75" spans="1:24" ht="21" customHeight="1">
      <c r="A75" s="79"/>
      <c r="B75" s="79"/>
      <c r="C75" s="80"/>
      <c r="D75" s="80"/>
      <c r="E75" s="80"/>
      <c r="F75" s="80"/>
      <c r="G75" s="80"/>
      <c r="H75" s="80"/>
      <c r="I75" s="80"/>
      <c r="J75" s="80"/>
      <c r="K75" s="80"/>
      <c r="L75" s="80"/>
      <c r="M75" s="80"/>
      <c r="N75" s="80" t="str">
        <f>IF(INDEX(Tabelle2!$D$4:$D$250,MATCH(A74,Tabelle2!$B$4:$B$250,0)+1,1)=0,"",INDEX(Tabelle2!$D$4:$D$250,MATCH(A74,Tabelle2!$B$4:$B$250,0)+1,1))</f>
        <v>UN-Regelung  Nr.  46, ÄS 04</v>
      </c>
      <c r="O75" s="80"/>
      <c r="P75" s="80"/>
      <c r="Q75" s="80"/>
      <c r="R75" s="80"/>
      <c r="S75" s="80"/>
      <c r="T75" s="80"/>
      <c r="U75" s="80"/>
      <c r="V75" s="78"/>
      <c r="W75" s="78"/>
      <c r="X75" s="78"/>
    </row>
    <row r="76" spans="1:24" ht="21" customHeight="1">
      <c r="A76" s="76" t="s">
        <v>560</v>
      </c>
      <c r="B76" s="76"/>
      <c r="C76" s="75" t="str">
        <f>VLOOKUP(A76,Tabelle2!$B$4:$D$250,2,FALSE)</f>
        <v>Akustische Fahrzeug-Warnsysteme</v>
      </c>
      <c r="D76" s="75"/>
      <c r="E76" s="75"/>
      <c r="F76" s="75"/>
      <c r="G76" s="75"/>
      <c r="H76" s="75"/>
      <c r="I76" s="75"/>
      <c r="J76" s="75"/>
      <c r="K76" s="75"/>
      <c r="L76" s="75"/>
      <c r="M76" s="75"/>
      <c r="N76" s="75" t="str">
        <f>VLOOKUP(A76,Tabelle2!$B$4:$D$250,3,FALSE)</f>
        <v>Verordnung (EU) Nr. 540/2014</v>
      </c>
      <c r="O76" s="75"/>
      <c r="P76" s="75"/>
      <c r="Q76" s="75"/>
      <c r="R76" s="75"/>
      <c r="S76" s="75"/>
      <c r="T76" s="75"/>
      <c r="U76" s="75"/>
      <c r="V76" s="77"/>
      <c r="W76" s="77"/>
      <c r="X76" s="77"/>
    </row>
    <row r="77" spans="1:24" ht="21" customHeight="1">
      <c r="A77" s="79"/>
      <c r="B77" s="79"/>
      <c r="C77" s="80"/>
      <c r="D77" s="80"/>
      <c r="E77" s="80"/>
      <c r="F77" s="80"/>
      <c r="G77" s="80"/>
      <c r="H77" s="80"/>
      <c r="I77" s="80"/>
      <c r="J77" s="80"/>
      <c r="K77" s="80"/>
      <c r="L77" s="80"/>
      <c r="M77" s="80"/>
      <c r="N77" s="80" t="str">
        <f>IF(INDEX(Tabelle2!$D$4:$D$250,MATCH(A76,Tabelle2!$B$4:$B$250,0)+1,1)=0,"",INDEX(Tabelle2!$D$4:$D$250,MATCH(A76,Tabelle2!$B$4:$B$250,0)+1,1))</f>
        <v/>
      </c>
      <c r="O77" s="80"/>
      <c r="P77" s="80"/>
      <c r="Q77" s="80"/>
      <c r="R77" s="80"/>
      <c r="S77" s="80"/>
      <c r="T77" s="80"/>
      <c r="U77" s="80"/>
      <c r="V77" s="78"/>
      <c r="W77" s="78"/>
      <c r="X77" s="78"/>
    </row>
    <row r="78" spans="1:24" ht="32.1" customHeight="1">
      <c r="A78" s="84" t="s">
        <v>563</v>
      </c>
      <c r="B78" s="85"/>
      <c r="C78" s="86" t="str">
        <f>VLOOKUP(A78,Tabelle2!$B$4:$D$250,2,FALSE)</f>
        <v>FAHRGESTELL, BREMSEN, REIFEN UND LENKUNG</v>
      </c>
      <c r="D78" s="87"/>
      <c r="E78" s="87"/>
      <c r="F78" s="87"/>
      <c r="G78" s="87"/>
      <c r="H78" s="87"/>
      <c r="I78" s="87"/>
      <c r="J78" s="87"/>
      <c r="K78" s="87"/>
      <c r="L78" s="87"/>
      <c r="M78" s="87"/>
      <c r="N78" s="87">
        <f>VLOOKUP(A78,Tabelle2!$B$4:$D$250,3,FALSE)</f>
        <v>0</v>
      </c>
      <c r="O78" s="87"/>
      <c r="P78" s="87"/>
      <c r="Q78" s="87"/>
      <c r="R78" s="87"/>
      <c r="S78" s="87"/>
      <c r="T78" s="87"/>
      <c r="U78" s="87"/>
      <c r="V78" s="87"/>
      <c r="W78" s="87"/>
      <c r="X78" s="88"/>
    </row>
    <row r="79" spans="1:24" ht="21" customHeight="1">
      <c r="A79" s="76" t="s">
        <v>565</v>
      </c>
      <c r="B79" s="76"/>
      <c r="C79" s="75" t="str">
        <f>VLOOKUP(A79,Tabelle2!$B$4:$D$250,2,FALSE)</f>
        <v>Lenkanlagen</v>
      </c>
      <c r="D79" s="75"/>
      <c r="E79" s="75"/>
      <c r="F79" s="75"/>
      <c r="G79" s="75"/>
      <c r="H79" s="75"/>
      <c r="I79" s="75"/>
      <c r="J79" s="75"/>
      <c r="K79" s="75"/>
      <c r="L79" s="75"/>
      <c r="M79" s="75"/>
      <c r="N79" s="75" t="str">
        <f>VLOOKUP(A79,Tabelle2!$B$4:$D$250,3,FALSE)</f>
        <v>Verordnung (EU) 2019/2144</v>
      </c>
      <c r="O79" s="75"/>
      <c r="P79" s="75"/>
      <c r="Q79" s="75"/>
      <c r="R79" s="75"/>
      <c r="S79" s="75"/>
      <c r="T79" s="75"/>
      <c r="U79" s="75"/>
      <c r="V79" s="77"/>
      <c r="W79" s="77"/>
      <c r="X79" s="77"/>
    </row>
    <row r="80" spans="1:24" ht="21" customHeight="1">
      <c r="A80" s="79"/>
      <c r="B80" s="79"/>
      <c r="C80" s="80"/>
      <c r="D80" s="80"/>
      <c r="E80" s="80"/>
      <c r="F80" s="80"/>
      <c r="G80" s="80"/>
      <c r="H80" s="80"/>
      <c r="I80" s="80"/>
      <c r="J80" s="80"/>
      <c r="K80" s="80"/>
      <c r="L80" s="80"/>
      <c r="M80" s="80"/>
      <c r="N80" s="80" t="str">
        <f>IF(INDEX(Tabelle2!$D$4:$D$250,MATCH(A79,Tabelle2!$B$4:$B$250,0)+1,1)=0,"",INDEX(Tabelle2!$D$4:$D$250,MATCH(A79,Tabelle2!$B$4:$B$250,0)+1,1))</f>
        <v>UN-Regelung  Nr.  79, ÄS 03</v>
      </c>
      <c r="O80" s="80"/>
      <c r="P80" s="80"/>
      <c r="Q80" s="80"/>
      <c r="R80" s="80"/>
      <c r="S80" s="80"/>
      <c r="T80" s="80"/>
      <c r="U80" s="80"/>
      <c r="V80" s="78"/>
      <c r="W80" s="78"/>
      <c r="X80" s="78"/>
    </row>
    <row r="81" spans="1:24" ht="21" customHeight="1">
      <c r="A81" s="76" t="s">
        <v>566</v>
      </c>
      <c r="B81" s="76"/>
      <c r="C81" s="75" t="str">
        <f>VLOOKUP(A81,Tabelle2!$B$4:$D$250,2,FALSE)</f>
        <v>Spurhaltewarnung</v>
      </c>
      <c r="D81" s="75"/>
      <c r="E81" s="75"/>
      <c r="F81" s="75"/>
      <c r="G81" s="75"/>
      <c r="H81" s="75"/>
      <c r="I81" s="75"/>
      <c r="J81" s="75"/>
      <c r="K81" s="75"/>
      <c r="L81" s="75"/>
      <c r="M81" s="75"/>
      <c r="N81" s="75" t="str">
        <f>VLOOKUP(A81,Tabelle2!$B$4:$D$250,3,FALSE)</f>
        <v>Verordnung (EU) 2019/2144</v>
      </c>
      <c r="O81" s="75"/>
      <c r="P81" s="75"/>
      <c r="Q81" s="75"/>
      <c r="R81" s="75"/>
      <c r="S81" s="75"/>
      <c r="T81" s="75"/>
      <c r="U81" s="75"/>
      <c r="V81" s="77"/>
      <c r="W81" s="77"/>
      <c r="X81" s="77"/>
    </row>
    <row r="82" spans="1:24" ht="21" customHeight="1">
      <c r="A82" s="79"/>
      <c r="B82" s="79"/>
      <c r="C82" s="80"/>
      <c r="D82" s="80"/>
      <c r="E82" s="80"/>
      <c r="F82" s="80"/>
      <c r="G82" s="80"/>
      <c r="H82" s="80"/>
      <c r="I82" s="80"/>
      <c r="J82" s="80"/>
      <c r="K82" s="80"/>
      <c r="L82" s="80"/>
      <c r="M82" s="80"/>
      <c r="N82" s="80" t="str">
        <f>IF(INDEX(Tabelle2!$D$4:$D$250,MATCH(A81,Tabelle2!$B$4:$B$250,0)+1,1)=0,"",INDEX(Tabelle2!$D$4:$D$250,MATCH(A81,Tabelle2!$B$4:$B$250,0)+1,1))</f>
        <v>UN-Regelung  Nr.  130</v>
      </c>
      <c r="O82" s="80"/>
      <c r="P82" s="80"/>
      <c r="Q82" s="80"/>
      <c r="R82" s="80"/>
      <c r="S82" s="80"/>
      <c r="T82" s="80"/>
      <c r="U82" s="80"/>
      <c r="V82" s="78"/>
      <c r="W82" s="78"/>
      <c r="X82" s="78"/>
    </row>
    <row r="83" spans="1:24" ht="21" customHeight="1">
      <c r="A83" s="76" t="s">
        <v>570</v>
      </c>
      <c r="B83" s="76"/>
      <c r="C83" s="75" t="str">
        <f>VLOOKUP(A83,Tabelle2!$B$4:$D$250,2,FALSE)</f>
        <v>Bremssystem</v>
      </c>
      <c r="D83" s="75"/>
      <c r="E83" s="75"/>
      <c r="F83" s="75"/>
      <c r="G83" s="75"/>
      <c r="H83" s="75"/>
      <c r="I83" s="75"/>
      <c r="J83" s="75"/>
      <c r="K83" s="75"/>
      <c r="L83" s="75"/>
      <c r="M83" s="75"/>
      <c r="N83" s="75" t="str">
        <f>VLOOKUP(A83,Tabelle2!$B$4:$D$250,3,FALSE)</f>
        <v>Verordnung (EU) 2019/2144</v>
      </c>
      <c r="O83" s="75"/>
      <c r="P83" s="75"/>
      <c r="Q83" s="75"/>
      <c r="R83" s="75"/>
      <c r="S83" s="75"/>
      <c r="T83" s="75"/>
      <c r="U83" s="75"/>
      <c r="V83" s="77"/>
      <c r="W83" s="77"/>
      <c r="X83" s="77"/>
    </row>
    <row r="84" spans="1:24" ht="29.25" customHeight="1">
      <c r="A84" s="79"/>
      <c r="B84" s="79"/>
      <c r="C84" s="80"/>
      <c r="D84" s="80"/>
      <c r="E84" s="80"/>
      <c r="F84" s="80"/>
      <c r="G84" s="80"/>
      <c r="H84" s="80"/>
      <c r="I84" s="80"/>
      <c r="J84" s="80"/>
      <c r="K84" s="80"/>
      <c r="L84" s="80"/>
      <c r="M84" s="80"/>
      <c r="N84" s="80" t="str">
        <f>IF(INDEX(Tabelle2!$D$4:$D$250,MATCH(A83,Tabelle2!$B$4:$B$250,0)+1,1)=0,"",INDEX(Tabelle2!$D$4:$D$250,MATCH(A83,Tabelle2!$B$4:$B$250,0)+1,1))</f>
        <v>UN-Regelung  Nr.  13, ÄS 11
UN-Regelung  Nr.  13-H</v>
      </c>
      <c r="O84" s="80"/>
      <c r="P84" s="80"/>
      <c r="Q84" s="80"/>
      <c r="R84" s="80"/>
      <c r="S84" s="80"/>
      <c r="T84" s="80"/>
      <c r="U84" s="80"/>
      <c r="V84" s="78"/>
      <c r="W84" s="78"/>
      <c r="X84" s="78"/>
    </row>
    <row r="85" spans="1:24" ht="21" customHeight="1">
      <c r="A85" s="76" t="s">
        <v>572</v>
      </c>
      <c r="B85" s="76"/>
      <c r="C85" s="75" t="str">
        <f>VLOOKUP(A85,Tabelle2!$B$4:$D$250,2,FALSE)</f>
        <v>Ersatzteile für Bremsen</v>
      </c>
      <c r="D85" s="75"/>
      <c r="E85" s="75"/>
      <c r="F85" s="75"/>
      <c r="G85" s="75"/>
      <c r="H85" s="75"/>
      <c r="I85" s="75"/>
      <c r="J85" s="75"/>
      <c r="K85" s="75"/>
      <c r="L85" s="75"/>
      <c r="M85" s="75"/>
      <c r="N85" s="75" t="str">
        <f>VLOOKUP(A85,Tabelle2!$B$4:$D$250,3,FALSE)</f>
        <v>Verordnung (EU) 2019/2144</v>
      </c>
      <c r="O85" s="75"/>
      <c r="P85" s="75"/>
      <c r="Q85" s="75"/>
      <c r="R85" s="75"/>
      <c r="S85" s="75"/>
      <c r="T85" s="75"/>
      <c r="U85" s="75"/>
      <c r="V85" s="77"/>
      <c r="W85" s="77"/>
      <c r="X85" s="77"/>
    </row>
    <row r="86" spans="1:24" ht="21" customHeight="1">
      <c r="A86" s="79"/>
      <c r="B86" s="79"/>
      <c r="C86" s="80"/>
      <c r="D86" s="80"/>
      <c r="E86" s="80"/>
      <c r="F86" s="80"/>
      <c r="G86" s="80"/>
      <c r="H86" s="80"/>
      <c r="I86" s="80"/>
      <c r="J86" s="80"/>
      <c r="K86" s="80"/>
      <c r="L86" s="80"/>
      <c r="M86" s="80"/>
      <c r="N86" s="80" t="str">
        <f>IF(INDEX(Tabelle2!$D$4:$D$250,MATCH(A85,Tabelle2!$B$4:$B$250,0)+1,1)=0,"",INDEX(Tabelle2!$D$4:$D$250,MATCH(A85,Tabelle2!$B$4:$B$250,0)+1,1))</f>
        <v>UN-Regelung  Nr.  90, ÄS 02</v>
      </c>
      <c r="O86" s="80"/>
      <c r="P86" s="80"/>
      <c r="Q86" s="80"/>
      <c r="R86" s="80"/>
      <c r="S86" s="80"/>
      <c r="T86" s="80"/>
      <c r="U86" s="80"/>
      <c r="V86" s="78"/>
      <c r="W86" s="78"/>
      <c r="X86" s="78"/>
    </row>
    <row r="87" spans="1:24" ht="21" customHeight="1">
      <c r="A87" s="76" t="s">
        <v>576</v>
      </c>
      <c r="B87" s="76"/>
      <c r="C87" s="75" t="str">
        <f>VLOOKUP(A87,Tabelle2!$B$4:$D$250,2,FALSE)</f>
        <v>Fahrdynamik-Regelsystem</v>
      </c>
      <c r="D87" s="75"/>
      <c r="E87" s="75"/>
      <c r="F87" s="75"/>
      <c r="G87" s="75"/>
      <c r="H87" s="75"/>
      <c r="I87" s="75"/>
      <c r="J87" s="75"/>
      <c r="K87" s="75"/>
      <c r="L87" s="75"/>
      <c r="M87" s="75"/>
      <c r="N87" s="75" t="str">
        <f>VLOOKUP(A87,Tabelle2!$B$4:$D$250,3,FALSE)</f>
        <v>Verordnung (EU) 2019/2144</v>
      </c>
      <c r="O87" s="75"/>
      <c r="P87" s="75"/>
      <c r="Q87" s="75"/>
      <c r="R87" s="75"/>
      <c r="S87" s="75"/>
      <c r="T87" s="75"/>
      <c r="U87" s="75"/>
      <c r="V87" s="77"/>
      <c r="W87" s="77"/>
      <c r="X87" s="77"/>
    </row>
    <row r="88" spans="1:24" ht="31.5" customHeight="1">
      <c r="A88" s="79"/>
      <c r="B88" s="79"/>
      <c r="C88" s="80"/>
      <c r="D88" s="80"/>
      <c r="E88" s="80"/>
      <c r="F88" s="80"/>
      <c r="G88" s="80"/>
      <c r="H88" s="80"/>
      <c r="I88" s="80"/>
      <c r="J88" s="80"/>
      <c r="K88" s="80"/>
      <c r="L88" s="80"/>
      <c r="M88" s="80"/>
      <c r="N88" s="80" t="str">
        <f>IF(INDEX(Tabelle2!$D$4:$D$250,MATCH(A87,Tabelle2!$B$4:$B$250,0)+1,1)=0,"",INDEX(Tabelle2!$D$4:$D$250,MATCH(A87,Tabelle2!$B$4:$B$250,0)+1,1))</f>
        <v xml:space="preserve">UN-Regelung  Nr.  13, ÄS 11
UN-Regelung  Nr.  140 </v>
      </c>
      <c r="O88" s="80"/>
      <c r="P88" s="80"/>
      <c r="Q88" s="80"/>
      <c r="R88" s="80"/>
      <c r="S88" s="80"/>
      <c r="T88" s="80"/>
      <c r="U88" s="80"/>
      <c r="V88" s="78"/>
      <c r="W88" s="78"/>
      <c r="X88" s="78"/>
    </row>
    <row r="89" spans="1:24" ht="31.5" customHeight="1">
      <c r="A89" s="76" t="s">
        <v>578</v>
      </c>
      <c r="B89" s="76"/>
      <c r="C89" s="75" t="str">
        <f>VLOOKUP(A89,Tabelle2!$B$4:$D$250,2,FALSE)</f>
        <v>Hochentwickelte Notbrems-Assistenzsysteme an schweren Nutzfahrzeugen</v>
      </c>
      <c r="D89" s="75"/>
      <c r="E89" s="75"/>
      <c r="F89" s="75"/>
      <c r="G89" s="75"/>
      <c r="H89" s="75"/>
      <c r="I89" s="75"/>
      <c r="J89" s="75"/>
      <c r="K89" s="75"/>
      <c r="L89" s="75"/>
      <c r="M89" s="75"/>
      <c r="N89" s="75" t="str">
        <f>VLOOKUP(A89,Tabelle2!$B$4:$D$250,3,FALSE)</f>
        <v>Verordnung (EU) 2019/2144</v>
      </c>
      <c r="O89" s="75"/>
      <c r="P89" s="75"/>
      <c r="Q89" s="75"/>
      <c r="R89" s="75"/>
      <c r="S89" s="75"/>
      <c r="T89" s="75"/>
      <c r="U89" s="75"/>
      <c r="V89" s="77"/>
      <c r="W89" s="77"/>
      <c r="X89" s="77"/>
    </row>
    <row r="90" spans="1:24" ht="32.25" customHeight="1">
      <c r="A90" s="79"/>
      <c r="B90" s="79"/>
      <c r="C90" s="80"/>
      <c r="D90" s="80"/>
      <c r="E90" s="80"/>
      <c r="F90" s="80"/>
      <c r="G90" s="80"/>
      <c r="H90" s="80"/>
      <c r="I90" s="80"/>
      <c r="J90" s="80"/>
      <c r="K90" s="80"/>
      <c r="L90" s="80"/>
      <c r="M90" s="80"/>
      <c r="N90" s="80" t="str">
        <f>IF(INDEX(Tabelle2!$D$4:$D$250,MATCH(A89,Tabelle2!$B$4:$B$250,0)+1,1)=0,"",INDEX(Tabelle2!$D$4:$D$250,MATCH(A89,Tabelle2!$B$4:$B$250,0)+1,1))</f>
        <v>UN-Regelung  Nr.  131, ÄS 01</v>
      </c>
      <c r="O90" s="80"/>
      <c r="P90" s="80"/>
      <c r="Q90" s="80"/>
      <c r="R90" s="80"/>
      <c r="S90" s="80"/>
      <c r="T90" s="80"/>
      <c r="U90" s="80"/>
      <c r="V90" s="78"/>
      <c r="W90" s="78"/>
      <c r="X90" s="78"/>
    </row>
    <row r="91" spans="1:24" ht="31.5" customHeight="1">
      <c r="A91" s="76" t="s">
        <v>582</v>
      </c>
      <c r="B91" s="76"/>
      <c r="C91" s="75" t="str">
        <f>VLOOKUP(A91,Tabelle2!$B$4:$D$250,2,FALSE)</f>
        <v>Sicherheit und Umweltverträglichkeit der Reifen</v>
      </c>
      <c r="D91" s="75"/>
      <c r="E91" s="75"/>
      <c r="F91" s="75"/>
      <c r="G91" s="75"/>
      <c r="H91" s="75"/>
      <c r="I91" s="75"/>
      <c r="J91" s="75"/>
      <c r="K91" s="75"/>
      <c r="L91" s="75"/>
      <c r="M91" s="75"/>
      <c r="N91" s="75" t="str">
        <f>VLOOKUP(A91,Tabelle2!$B$4:$D$250,3,FALSE)</f>
        <v>Verordnung (EU) 2019/2144</v>
      </c>
      <c r="O91" s="75"/>
      <c r="P91" s="75"/>
      <c r="Q91" s="75"/>
      <c r="R91" s="75"/>
      <c r="S91" s="75"/>
      <c r="T91" s="75"/>
      <c r="U91" s="75"/>
      <c r="V91" s="77"/>
      <c r="W91" s="77"/>
      <c r="X91" s="77"/>
    </row>
    <row r="92" spans="1:24" ht="46.5" customHeight="1">
      <c r="A92" s="79"/>
      <c r="B92" s="79"/>
      <c r="C92" s="80"/>
      <c r="D92" s="80"/>
      <c r="E92" s="80"/>
      <c r="F92" s="80"/>
      <c r="G92" s="80"/>
      <c r="H92" s="80"/>
      <c r="I92" s="80"/>
      <c r="J92" s="80"/>
      <c r="K92" s="80"/>
      <c r="L92" s="80"/>
      <c r="M92" s="80"/>
      <c r="N92" s="80" t="str">
        <f>IF(INDEX(Tabelle2!$D$4:$D$250,MATCH(A91,Tabelle2!$B$4:$B$250,0)+1,1)=0,"",INDEX(Tabelle2!$D$4:$D$250,MATCH(A91,Tabelle2!$B$4:$B$250,0)+1,1))</f>
        <v>UN-Regelung  Nr.  30, ÄS 02
UN-Regelung  Nr.  54
UN-Regelung  Nr.  117, ÄS 02</v>
      </c>
      <c r="O92" s="80"/>
      <c r="P92" s="80"/>
      <c r="Q92" s="80"/>
      <c r="R92" s="80"/>
      <c r="S92" s="80"/>
      <c r="T92" s="80"/>
      <c r="U92" s="80"/>
      <c r="V92" s="78"/>
      <c r="W92" s="78"/>
      <c r="X92" s="78"/>
    </row>
    <row r="93" spans="1:24" ht="21" customHeight="1">
      <c r="A93" s="76" t="s">
        <v>586</v>
      </c>
      <c r="B93" s="76"/>
      <c r="C93" s="75" t="str">
        <f>VLOOKUP(A93,Tabelle2!$B$4:$D$250,2,FALSE)</f>
        <v>Luftreifen, runderneuert</v>
      </c>
      <c r="D93" s="75"/>
      <c r="E93" s="75"/>
      <c r="F93" s="75"/>
      <c r="G93" s="75"/>
      <c r="H93" s="75"/>
      <c r="I93" s="75"/>
      <c r="J93" s="75"/>
      <c r="K93" s="75"/>
      <c r="L93" s="75"/>
      <c r="M93" s="75"/>
      <c r="N93" s="75" t="str">
        <f>VLOOKUP(A93,Tabelle2!$B$4:$D$250,3,FALSE)</f>
        <v>Verordnung (EU) 2019/2144</v>
      </c>
      <c r="O93" s="75"/>
      <c r="P93" s="75"/>
      <c r="Q93" s="75"/>
      <c r="R93" s="75"/>
      <c r="S93" s="75"/>
      <c r="T93" s="75"/>
      <c r="U93" s="75"/>
      <c r="V93" s="77"/>
      <c r="W93" s="77"/>
      <c r="X93" s="77"/>
    </row>
    <row r="94" spans="1:24" ht="45.75" customHeight="1">
      <c r="A94" s="79"/>
      <c r="B94" s="79"/>
      <c r="C94" s="80"/>
      <c r="D94" s="80"/>
      <c r="E94" s="80"/>
      <c r="F94" s="80"/>
      <c r="G94" s="80"/>
      <c r="H94" s="80"/>
      <c r="I94" s="80"/>
      <c r="J94" s="80"/>
      <c r="K94" s="80"/>
      <c r="L94" s="80"/>
      <c r="M94" s="80"/>
      <c r="N94" s="80" t="str">
        <f>IF(INDEX(Tabelle2!$D$4:$D$250,MATCH(A93,Tabelle2!$B$4:$B$250,0)+1,1)=0,"",INDEX(Tabelle2!$D$4:$D$250,MATCH(A93,Tabelle2!$B$4:$B$250,0)+1,1))</f>
        <v>UN-Regelung  Nr.  108
UN-Regelung  Nr.  109</v>
      </c>
      <c r="O94" s="80"/>
      <c r="P94" s="80"/>
      <c r="Q94" s="80"/>
      <c r="R94" s="80"/>
      <c r="S94" s="80"/>
      <c r="T94" s="80"/>
      <c r="U94" s="80"/>
      <c r="V94" s="78"/>
      <c r="W94" s="78"/>
      <c r="X94" s="78"/>
    </row>
    <row r="95" spans="1:24" ht="32.25" customHeight="1">
      <c r="A95" s="76" t="s">
        <v>590</v>
      </c>
      <c r="B95" s="76"/>
      <c r="C95" s="75" t="str">
        <f>VLOOKUP(A95,Tabelle2!$B$4:$D$250,2,FALSE)</f>
        <v>Reifendrucküberwachungssystem für schwere Nutzfahrzeuge</v>
      </c>
      <c r="D95" s="75"/>
      <c r="E95" s="75"/>
      <c r="F95" s="75"/>
      <c r="G95" s="75"/>
      <c r="H95" s="75"/>
      <c r="I95" s="75"/>
      <c r="J95" s="75"/>
      <c r="K95" s="75"/>
      <c r="L95" s="75"/>
      <c r="M95" s="75"/>
      <c r="N95" s="75" t="str">
        <f>VLOOKUP(A95,Tabelle2!$B$4:$D$250,3,FALSE)</f>
        <v>Verordnung (EU) 2019/2144</v>
      </c>
      <c r="O95" s="75"/>
      <c r="P95" s="75"/>
      <c r="Q95" s="75"/>
      <c r="R95" s="75"/>
      <c r="S95" s="75"/>
      <c r="T95" s="75"/>
      <c r="U95" s="75"/>
      <c r="V95" s="77"/>
      <c r="W95" s="77"/>
      <c r="X95" s="77"/>
    </row>
    <row r="96" spans="1:24" ht="21" customHeight="1">
      <c r="A96" s="79"/>
      <c r="B96" s="79"/>
      <c r="C96" s="80"/>
      <c r="D96" s="80"/>
      <c r="E96" s="80"/>
      <c r="F96" s="80"/>
      <c r="G96" s="80"/>
      <c r="H96" s="80"/>
      <c r="I96" s="80"/>
      <c r="J96" s="80"/>
      <c r="K96" s="80"/>
      <c r="L96" s="80"/>
      <c r="M96" s="80"/>
      <c r="N96" s="80" t="str">
        <f>IF(INDEX(Tabelle2!$D$4:$D$250,MATCH(A95,Tabelle2!$B$4:$B$250,0)+1,1)=0,"",INDEX(Tabelle2!$D$4:$D$250,MATCH(A95,Tabelle2!$B$4:$B$250,0)+1,1))</f>
        <v>UN-Regelung  Nr.  141, ÄS 01</v>
      </c>
      <c r="O96" s="80"/>
      <c r="P96" s="80"/>
      <c r="Q96" s="80"/>
      <c r="R96" s="80"/>
      <c r="S96" s="80"/>
      <c r="T96" s="80"/>
      <c r="U96" s="80"/>
      <c r="V96" s="78"/>
      <c r="W96" s="78"/>
      <c r="X96" s="78"/>
    </row>
    <row r="97" spans="1:24" ht="21" customHeight="1">
      <c r="A97" s="76" t="s">
        <v>592</v>
      </c>
      <c r="B97" s="76"/>
      <c r="C97" s="75" t="str">
        <f>VLOOKUP(A97,Tabelle2!$B$4:$D$250,2,FALSE)</f>
        <v>Montage der Reifen</v>
      </c>
      <c r="D97" s="75"/>
      <c r="E97" s="75"/>
      <c r="F97" s="75"/>
      <c r="G97" s="75"/>
      <c r="H97" s="75"/>
      <c r="I97" s="75"/>
      <c r="J97" s="75"/>
      <c r="K97" s="75"/>
      <c r="L97" s="75"/>
      <c r="M97" s="75"/>
      <c r="N97" s="75" t="str">
        <f>VLOOKUP(A97,Tabelle2!$B$4:$D$250,3,FALSE)</f>
        <v>Verordnung (EU) 2019/2144</v>
      </c>
      <c r="O97" s="75"/>
      <c r="P97" s="75"/>
      <c r="Q97" s="75"/>
      <c r="R97" s="75"/>
      <c r="S97" s="75"/>
      <c r="T97" s="75"/>
      <c r="U97" s="75"/>
      <c r="V97" s="77"/>
      <c r="W97" s="77"/>
      <c r="X97" s="77"/>
    </row>
    <row r="98" spans="1:24" ht="31.5" customHeight="1">
      <c r="A98" s="79"/>
      <c r="B98" s="79"/>
      <c r="C98" s="80"/>
      <c r="D98" s="80"/>
      <c r="E98" s="80"/>
      <c r="F98" s="80"/>
      <c r="G98" s="80"/>
      <c r="H98" s="80"/>
      <c r="I98" s="80"/>
      <c r="J98" s="80"/>
      <c r="K98" s="80"/>
      <c r="L98" s="80"/>
      <c r="M98" s="80"/>
      <c r="N98" s="80" t="str">
        <f>IF(INDEX(Tabelle2!$D$4:$D$250,MATCH(A97,Tabelle2!$B$4:$B$250,0)+1,1)=0,"",INDEX(Tabelle2!$D$4:$D$250,MATCH(A97,Tabelle2!$B$4:$B$250,0)+1,1))</f>
        <v>UN-Regelung  Nr.  142, ÄS 01</v>
      </c>
      <c r="O98" s="80"/>
      <c r="P98" s="80"/>
      <c r="Q98" s="80"/>
      <c r="R98" s="80"/>
      <c r="S98" s="80"/>
      <c r="T98" s="80"/>
      <c r="U98" s="80"/>
      <c r="V98" s="78"/>
      <c r="W98" s="78"/>
      <c r="X98" s="78"/>
    </row>
    <row r="99" spans="1:24" ht="32.1" customHeight="1">
      <c r="A99" s="84" t="s">
        <v>596</v>
      </c>
      <c r="B99" s="85"/>
      <c r="C99" s="86" t="str">
        <f>VLOOKUP(A99,Tabelle2!$B$4:$D$250,2,FALSE)</f>
        <v>MITGEFÜHRTE INSTRUMENTE, ELEKTRISCHES SYSTEM, FAHRZEUGBELEUCHTUNGSEINRICHTUNGEN UND SCHUTZ VOR UNBEFUGTER VERWENDUNG EINSCHLIEẞLICH CYBERANGRIFFEN</v>
      </c>
      <c r="D99" s="87"/>
      <c r="E99" s="87"/>
      <c r="F99" s="87"/>
      <c r="G99" s="87"/>
      <c r="H99" s="87"/>
      <c r="I99" s="87"/>
      <c r="J99" s="87"/>
      <c r="K99" s="87"/>
      <c r="L99" s="87"/>
      <c r="M99" s="87"/>
      <c r="N99" s="87">
        <f>VLOOKUP(A99,Tabelle2!$B$4:$D$250,3,FALSE)</f>
        <v>0</v>
      </c>
      <c r="O99" s="87"/>
      <c r="P99" s="87"/>
      <c r="Q99" s="87"/>
      <c r="R99" s="87"/>
      <c r="S99" s="87"/>
      <c r="T99" s="87"/>
      <c r="U99" s="87"/>
      <c r="V99" s="87"/>
      <c r="W99" s="87"/>
      <c r="X99" s="88"/>
    </row>
    <row r="100" spans="1:24" ht="21" customHeight="1">
      <c r="A100" s="76" t="s">
        <v>598</v>
      </c>
      <c r="B100" s="76"/>
      <c r="C100" s="75" t="str">
        <f>VLOOKUP(A100,Tabelle2!$B$4:$D$250,2,FALSE)</f>
        <v>Schallzeichen</v>
      </c>
      <c r="D100" s="75"/>
      <c r="E100" s="75"/>
      <c r="F100" s="75"/>
      <c r="G100" s="75"/>
      <c r="H100" s="75"/>
      <c r="I100" s="75"/>
      <c r="J100" s="75"/>
      <c r="K100" s="75"/>
      <c r="L100" s="75"/>
      <c r="M100" s="75"/>
      <c r="N100" s="75" t="str">
        <f>VLOOKUP(A100,Tabelle2!$B$4:$D$250,3,FALSE)</f>
        <v>Verordnung (EU) 2019/2144</v>
      </c>
      <c r="O100" s="75"/>
      <c r="P100" s="75"/>
      <c r="Q100" s="75"/>
      <c r="R100" s="75"/>
      <c r="S100" s="75"/>
      <c r="T100" s="75"/>
      <c r="U100" s="75"/>
      <c r="V100" s="77"/>
      <c r="W100" s="77"/>
      <c r="X100" s="77"/>
    </row>
    <row r="101" spans="1:24" ht="21" customHeight="1">
      <c r="A101" s="79"/>
      <c r="B101" s="79"/>
      <c r="C101" s="80"/>
      <c r="D101" s="80"/>
      <c r="E101" s="80"/>
      <c r="F101" s="80"/>
      <c r="G101" s="80"/>
      <c r="H101" s="80"/>
      <c r="I101" s="80"/>
      <c r="J101" s="80"/>
      <c r="K101" s="80"/>
      <c r="L101" s="80"/>
      <c r="M101" s="80"/>
      <c r="N101" s="80" t="str">
        <f>IF(INDEX(Tabelle2!$D$4:$D$250,MATCH(A100,Tabelle2!$B$4:$B$250,0)+1,1)=0,"",INDEX(Tabelle2!$D$4:$D$250,MATCH(A100,Tabelle2!$B$4:$B$250,0)+1,1))</f>
        <v>UN-Regelung  Nr.  28</v>
      </c>
      <c r="O101" s="80"/>
      <c r="P101" s="80"/>
      <c r="Q101" s="80"/>
      <c r="R101" s="80"/>
      <c r="S101" s="80"/>
      <c r="T101" s="80"/>
      <c r="U101" s="80"/>
      <c r="V101" s="78"/>
      <c r="W101" s="78"/>
      <c r="X101" s="78"/>
    </row>
    <row r="102" spans="1:24" ht="21" customHeight="1">
      <c r="A102" s="76" t="s">
        <v>600</v>
      </c>
      <c r="B102" s="76"/>
      <c r="C102" s="75" t="str">
        <f>VLOOKUP(A102,Tabelle2!$B$4:$D$250,2,FALSE)</f>
        <v>Funkentstörung (elektromagnetische Verträglichkeit)</v>
      </c>
      <c r="D102" s="75"/>
      <c r="E102" s="75"/>
      <c r="F102" s="75"/>
      <c r="G102" s="75"/>
      <c r="H102" s="75"/>
      <c r="I102" s="75"/>
      <c r="J102" s="75"/>
      <c r="K102" s="75"/>
      <c r="L102" s="75"/>
      <c r="M102" s="75"/>
      <c r="N102" s="75" t="str">
        <f>VLOOKUP(A102,Tabelle2!$B$4:$D$250,3,FALSE)</f>
        <v>Verordnung (EU) 2019/2144</v>
      </c>
      <c r="O102" s="75"/>
      <c r="P102" s="75"/>
      <c r="Q102" s="75"/>
      <c r="R102" s="75"/>
      <c r="S102" s="75"/>
      <c r="T102" s="75"/>
      <c r="U102" s="75"/>
      <c r="V102" s="77"/>
      <c r="W102" s="77"/>
      <c r="X102" s="77"/>
    </row>
    <row r="103" spans="1:24" ht="21" customHeight="1">
      <c r="A103" s="79"/>
      <c r="B103" s="79"/>
      <c r="C103" s="80"/>
      <c r="D103" s="80"/>
      <c r="E103" s="80"/>
      <c r="F103" s="80"/>
      <c r="G103" s="80"/>
      <c r="H103" s="80"/>
      <c r="I103" s="80"/>
      <c r="J103" s="80"/>
      <c r="K103" s="80"/>
      <c r="L103" s="80"/>
      <c r="M103" s="80"/>
      <c r="N103" s="80" t="str">
        <f>IF(INDEX(Tabelle2!$D$4:$D$250,MATCH(A102,Tabelle2!$B$4:$B$250,0)+1,1)=0,"",INDEX(Tabelle2!$D$4:$D$250,MATCH(A102,Tabelle2!$B$4:$B$250,0)+1,1))</f>
        <v>UN-Regelung  Nr.  10, ÄS 05</v>
      </c>
      <c r="O103" s="80"/>
      <c r="P103" s="80"/>
      <c r="Q103" s="80"/>
      <c r="R103" s="80"/>
      <c r="S103" s="80"/>
      <c r="T103" s="80"/>
      <c r="U103" s="80"/>
      <c r="V103" s="78"/>
      <c r="W103" s="78"/>
      <c r="X103" s="78"/>
    </row>
    <row r="104" spans="1:24" ht="27.75" customHeight="1">
      <c r="A104" s="76" t="s">
        <v>602</v>
      </c>
      <c r="B104" s="76"/>
      <c r="C104" s="75" t="str">
        <f>VLOOKUP(A104,Tabelle2!$B$4:$D$250,2,FALSE)</f>
        <v>Schutz gegen unbefugte Benutzung, Wegfahrsperre und Alarmsysteme</v>
      </c>
      <c r="D104" s="75"/>
      <c r="E104" s="75"/>
      <c r="F104" s="75"/>
      <c r="G104" s="75"/>
      <c r="H104" s="75"/>
      <c r="I104" s="75"/>
      <c r="J104" s="75"/>
      <c r="K104" s="75"/>
      <c r="L104" s="75"/>
      <c r="M104" s="75"/>
      <c r="N104" s="75" t="str">
        <f>VLOOKUP(A104,Tabelle2!$B$4:$D$250,3,FALSE)</f>
        <v>Verordnung (EU) 2019/2144</v>
      </c>
      <c r="O104" s="75"/>
      <c r="P104" s="75"/>
      <c r="Q104" s="75"/>
      <c r="R104" s="75"/>
      <c r="S104" s="75"/>
      <c r="T104" s="75"/>
      <c r="U104" s="75"/>
      <c r="V104" s="77"/>
      <c r="W104" s="77"/>
      <c r="X104" s="77"/>
    </row>
    <row r="105" spans="1:24" ht="91.5" customHeight="1">
      <c r="A105" s="79"/>
      <c r="B105" s="79"/>
      <c r="C105" s="80"/>
      <c r="D105" s="80"/>
      <c r="E105" s="80"/>
      <c r="F105" s="80"/>
      <c r="G105" s="80"/>
      <c r="H105" s="80"/>
      <c r="I105" s="80"/>
      <c r="J105" s="80"/>
      <c r="K105" s="80"/>
      <c r="L105" s="80"/>
      <c r="M105" s="80"/>
      <c r="N105" s="80" t="str">
        <f>IF(INDEX(Tabelle2!$D$4:$D$250,MATCH(A104,Tabelle2!$B$4:$B$250,0)+1,1)=0,"",INDEX(Tabelle2!$D$4:$D$250,MATCH(A104,Tabelle2!$B$4:$B$250,0)+1,1))</f>
        <v>UN-Regelung  Nr.  18, ÄS 03
UN-Regelung  Nr.  97, ÄS 01
UN-Regelung  Nr.  116
UN-Regelung  Nr.  161
UN-Regelung  Nr.  162
UN-Regelung  Nr.  163</v>
      </c>
      <c r="O105" s="80"/>
      <c r="P105" s="80"/>
      <c r="Q105" s="80"/>
      <c r="R105" s="80"/>
      <c r="S105" s="80"/>
      <c r="T105" s="80"/>
      <c r="U105" s="80"/>
      <c r="V105" s="78"/>
      <c r="W105" s="78"/>
      <c r="X105" s="78"/>
    </row>
    <row r="106" spans="1:24" ht="21" customHeight="1">
      <c r="A106" s="76" t="s">
        <v>604</v>
      </c>
      <c r="B106" s="76"/>
      <c r="C106" s="75" t="str">
        <f>VLOOKUP(A106,Tabelle2!$B$4:$D$250,2,FALSE)</f>
        <v>Schutz des Fahrzeugs gegen Cyberangriffe</v>
      </c>
      <c r="D106" s="75"/>
      <c r="E106" s="75"/>
      <c r="F106" s="75"/>
      <c r="G106" s="75"/>
      <c r="H106" s="75"/>
      <c r="I106" s="75"/>
      <c r="J106" s="75"/>
      <c r="K106" s="75"/>
      <c r="L106" s="75"/>
      <c r="M106" s="75"/>
      <c r="N106" s="75" t="str">
        <f>VLOOKUP(A106,Tabelle2!$B$4:$D$250,3,FALSE)</f>
        <v>Verordnung (EU) 2019/2144</v>
      </c>
      <c r="O106" s="75"/>
      <c r="P106" s="75"/>
      <c r="Q106" s="75"/>
      <c r="R106" s="75"/>
      <c r="S106" s="75"/>
      <c r="T106" s="75"/>
      <c r="U106" s="75"/>
      <c r="V106" s="77"/>
      <c r="W106" s="77"/>
      <c r="X106" s="77"/>
    </row>
    <row r="107" spans="1:24" ht="21" customHeight="1">
      <c r="A107" s="79"/>
      <c r="B107" s="79"/>
      <c r="C107" s="80"/>
      <c r="D107" s="80"/>
      <c r="E107" s="80"/>
      <c r="F107" s="80"/>
      <c r="G107" s="80"/>
      <c r="H107" s="80"/>
      <c r="I107" s="80"/>
      <c r="J107" s="80"/>
      <c r="K107" s="80"/>
      <c r="L107" s="80"/>
      <c r="M107" s="80"/>
      <c r="N107" s="80" t="str">
        <f>IF(INDEX(Tabelle2!$D$4:$D$250,MATCH(A106,Tabelle2!$B$4:$B$250,0)+1,1)=0,"",INDEX(Tabelle2!$D$4:$D$250,MATCH(A106,Tabelle2!$B$4:$B$250,0)+1,1))</f>
        <v>UN-Regelung  Nr.  155</v>
      </c>
      <c r="O107" s="80"/>
      <c r="P107" s="80"/>
      <c r="Q107" s="80"/>
      <c r="R107" s="80"/>
      <c r="S107" s="80"/>
      <c r="T107" s="80"/>
      <c r="U107" s="80"/>
      <c r="V107" s="78"/>
      <c r="W107" s="78"/>
      <c r="X107" s="78"/>
    </row>
    <row r="108" spans="1:24" ht="21" customHeight="1">
      <c r="A108" s="76" t="s">
        <v>606</v>
      </c>
      <c r="B108" s="76"/>
      <c r="C108" s="75" t="str">
        <f>VLOOKUP(A108,Tabelle2!$B$4:$D$250,2,FALSE)</f>
        <v>Geschwindigkeitsmesser</v>
      </c>
      <c r="D108" s="75"/>
      <c r="E108" s="75"/>
      <c r="F108" s="75"/>
      <c r="G108" s="75"/>
      <c r="H108" s="75"/>
      <c r="I108" s="75"/>
      <c r="J108" s="75"/>
      <c r="K108" s="75"/>
      <c r="L108" s="75"/>
      <c r="M108" s="75"/>
      <c r="N108" s="75" t="str">
        <f>VLOOKUP(A108,Tabelle2!$B$4:$D$250,3,FALSE)</f>
        <v>Verordnung (EU) 2019/2144</v>
      </c>
      <c r="O108" s="75"/>
      <c r="P108" s="75"/>
      <c r="Q108" s="75"/>
      <c r="R108" s="75"/>
      <c r="S108" s="75"/>
      <c r="T108" s="75"/>
      <c r="U108" s="75"/>
      <c r="V108" s="77"/>
      <c r="W108" s="77"/>
      <c r="X108" s="77"/>
    </row>
    <row r="109" spans="1:24" ht="21" customHeight="1">
      <c r="A109" s="79"/>
      <c r="B109" s="79"/>
      <c r="C109" s="80"/>
      <c r="D109" s="80"/>
      <c r="E109" s="80"/>
      <c r="F109" s="80"/>
      <c r="G109" s="80"/>
      <c r="H109" s="80"/>
      <c r="I109" s="80"/>
      <c r="J109" s="80"/>
      <c r="K109" s="80"/>
      <c r="L109" s="80"/>
      <c r="M109" s="80"/>
      <c r="N109" s="80" t="str">
        <f>IF(INDEX(Tabelle2!$D$4:$D$250,MATCH(A108,Tabelle2!$B$4:$B$250,0)+1,1)=0,"",INDEX(Tabelle2!$D$4:$D$250,MATCH(A108,Tabelle2!$B$4:$B$250,0)+1,1))</f>
        <v>UN-Regelung  Nr.  39, ÄS 01</v>
      </c>
      <c r="O109" s="80"/>
      <c r="P109" s="80"/>
      <c r="Q109" s="80"/>
      <c r="R109" s="80"/>
      <c r="S109" s="80"/>
      <c r="T109" s="80"/>
      <c r="U109" s="80"/>
      <c r="V109" s="78"/>
      <c r="W109" s="78"/>
      <c r="X109" s="78"/>
    </row>
    <row r="110" spans="1:24" ht="21" customHeight="1">
      <c r="A110" s="76" t="s">
        <v>608</v>
      </c>
      <c r="B110" s="76"/>
      <c r="C110" s="75" t="str">
        <f>VLOOKUP(A110,Tabelle2!$B$4:$D$250,2,FALSE)</f>
        <v>Kilometerzähler</v>
      </c>
      <c r="D110" s="75"/>
      <c r="E110" s="75"/>
      <c r="F110" s="75"/>
      <c r="G110" s="75"/>
      <c r="H110" s="75"/>
      <c r="I110" s="75"/>
      <c r="J110" s="75"/>
      <c r="K110" s="75"/>
      <c r="L110" s="75"/>
      <c r="M110" s="75"/>
      <c r="N110" s="75" t="str">
        <f>VLOOKUP(A110,Tabelle2!$B$4:$D$250,3,FALSE)</f>
        <v>Verordnung (EU) 2019/2144</v>
      </c>
      <c r="O110" s="75"/>
      <c r="P110" s="75"/>
      <c r="Q110" s="75"/>
      <c r="R110" s="75"/>
      <c r="S110" s="75"/>
      <c r="T110" s="75"/>
      <c r="U110" s="75"/>
      <c r="V110" s="77"/>
      <c r="W110" s="77"/>
      <c r="X110" s="77"/>
    </row>
    <row r="111" spans="1:24" ht="21" customHeight="1">
      <c r="A111" s="79"/>
      <c r="B111" s="79"/>
      <c r="C111" s="80"/>
      <c r="D111" s="80"/>
      <c r="E111" s="80"/>
      <c r="F111" s="80"/>
      <c r="G111" s="80"/>
      <c r="H111" s="80"/>
      <c r="I111" s="80"/>
      <c r="J111" s="80"/>
      <c r="K111" s="80"/>
      <c r="L111" s="80"/>
      <c r="M111" s="80"/>
      <c r="N111" s="80" t="str">
        <f>IF(INDEX(Tabelle2!$D$4:$D$250,MATCH(A110,Tabelle2!$B$4:$B$250,0)+1,1)=0,"",INDEX(Tabelle2!$D$4:$D$250,MATCH(A110,Tabelle2!$B$4:$B$250,0)+1,1))</f>
        <v>UN-Regelung  Nr.  39, ÄS 01</v>
      </c>
      <c r="O111" s="80"/>
      <c r="P111" s="80"/>
      <c r="Q111" s="80"/>
      <c r="R111" s="80"/>
      <c r="S111" s="80"/>
      <c r="T111" s="80"/>
      <c r="U111" s="80"/>
      <c r="V111" s="78"/>
      <c r="W111" s="78"/>
      <c r="X111" s="78"/>
    </row>
    <row r="112" spans="1:24" ht="21" customHeight="1">
      <c r="A112" s="76" t="s">
        <v>610</v>
      </c>
      <c r="B112" s="76"/>
      <c r="C112" s="75" t="str">
        <f>VLOOKUP(A112,Tabelle2!$B$4:$D$250,2,FALSE)</f>
        <v>Geschwindigkeitsbegrenzer</v>
      </c>
      <c r="D112" s="75"/>
      <c r="E112" s="75"/>
      <c r="F112" s="75"/>
      <c r="G112" s="75"/>
      <c r="H112" s="75"/>
      <c r="I112" s="75"/>
      <c r="J112" s="75"/>
      <c r="K112" s="75"/>
      <c r="L112" s="75"/>
      <c r="M112" s="75"/>
      <c r="N112" s="75" t="str">
        <f>VLOOKUP(A112,Tabelle2!$B$4:$D$250,3,FALSE)</f>
        <v>Verordnung (EU) 2019/2144</v>
      </c>
      <c r="O112" s="75"/>
      <c r="P112" s="75"/>
      <c r="Q112" s="75"/>
      <c r="R112" s="75"/>
      <c r="S112" s="75"/>
      <c r="T112" s="75"/>
      <c r="U112" s="75"/>
      <c r="V112" s="77"/>
      <c r="W112" s="77"/>
      <c r="X112" s="77"/>
    </row>
    <row r="113" spans="1:24" ht="21" customHeight="1">
      <c r="A113" s="79"/>
      <c r="B113" s="79"/>
      <c r="C113" s="80"/>
      <c r="D113" s="80"/>
      <c r="E113" s="80"/>
      <c r="F113" s="80"/>
      <c r="G113" s="80"/>
      <c r="H113" s="80"/>
      <c r="I113" s="80"/>
      <c r="J113" s="80"/>
      <c r="K113" s="80"/>
      <c r="L113" s="80"/>
      <c r="M113" s="80"/>
      <c r="N113" s="80" t="str">
        <f>IF(INDEX(Tabelle2!$D$4:$D$250,MATCH(A112,Tabelle2!$B$4:$B$250,0)+1,1)=0,"",INDEX(Tabelle2!$D$4:$D$250,MATCH(A112,Tabelle2!$B$4:$B$250,0)+1,1))</f>
        <v>UN-Regelung  Nr.  89</v>
      </c>
      <c r="O113" s="80"/>
      <c r="P113" s="80"/>
      <c r="Q113" s="80"/>
      <c r="R113" s="80"/>
      <c r="S113" s="80"/>
      <c r="T113" s="80"/>
      <c r="U113" s="80"/>
      <c r="V113" s="78"/>
      <c r="W113" s="78"/>
      <c r="X113" s="78"/>
    </row>
    <row r="114" spans="1:24" ht="21" customHeight="1">
      <c r="A114" s="76" t="s">
        <v>612</v>
      </c>
      <c r="B114" s="76"/>
      <c r="C114" s="75" t="str">
        <f>VLOOKUP(A114,Tabelle2!$B$4:$D$250,2,FALSE)</f>
        <v>Intelligenter Geschwindigkeitsassistent</v>
      </c>
      <c r="D114" s="75"/>
      <c r="E114" s="75"/>
      <c r="F114" s="75"/>
      <c r="G114" s="75"/>
      <c r="H114" s="75"/>
      <c r="I114" s="75"/>
      <c r="J114" s="75"/>
      <c r="K114" s="75"/>
      <c r="L114" s="75"/>
      <c r="M114" s="75"/>
      <c r="N114" s="75" t="str">
        <f>VLOOKUP(A114,Tabelle2!$B$4:$D$250,3,FALSE)</f>
        <v>Verordnung (EU) 2019/2144</v>
      </c>
      <c r="O114" s="75"/>
      <c r="P114" s="75"/>
      <c r="Q114" s="75"/>
      <c r="R114" s="75"/>
      <c r="S114" s="75"/>
      <c r="T114" s="75"/>
      <c r="U114" s="75"/>
      <c r="V114" s="77"/>
      <c r="W114" s="77"/>
      <c r="X114" s="77"/>
    </row>
    <row r="115" spans="1:24" ht="30.75" customHeight="1">
      <c r="A115" s="79"/>
      <c r="B115" s="79"/>
      <c r="C115" s="80"/>
      <c r="D115" s="80"/>
      <c r="E115" s="80"/>
      <c r="F115" s="80"/>
      <c r="G115" s="80"/>
      <c r="H115" s="80"/>
      <c r="I115" s="80"/>
      <c r="J115" s="80"/>
      <c r="K115" s="80"/>
      <c r="L115" s="80"/>
      <c r="M115" s="80"/>
      <c r="N115" s="80" t="str">
        <f>IF(INDEX(Tabelle2!$D$4:$D$250,MATCH(A114,Tabelle2!$B$4:$B$250,0)+1,1)=0,"",INDEX(Tabelle2!$D$4:$D$250,MATCH(A114,Tabelle2!$B$4:$B$250,0)+1,1))</f>
        <v>Delegierte    Verordnung    (EU) 2021/1958  der  Kommission (9)</v>
      </c>
      <c r="O115" s="80"/>
      <c r="P115" s="80"/>
      <c r="Q115" s="80"/>
      <c r="R115" s="80"/>
      <c r="S115" s="80"/>
      <c r="T115" s="80"/>
      <c r="U115" s="80"/>
      <c r="V115" s="78"/>
      <c r="W115" s="78"/>
      <c r="X115" s="78"/>
    </row>
    <row r="116" spans="1:24" ht="27" customHeight="1">
      <c r="A116" s="76" t="s">
        <v>614</v>
      </c>
      <c r="B116" s="76"/>
      <c r="C116" s="75" t="str">
        <f>VLOOKUP(A116,Tabelle2!$B$4:$D$250,2,FALSE)</f>
        <v>Kennzeichnung der Betätigungseinrichtungen, Kontrollleuchten und Anzeiger</v>
      </c>
      <c r="D116" s="75"/>
      <c r="E116" s="75"/>
      <c r="F116" s="75"/>
      <c r="G116" s="75"/>
      <c r="H116" s="75"/>
      <c r="I116" s="75"/>
      <c r="J116" s="75"/>
      <c r="K116" s="75"/>
      <c r="L116" s="75"/>
      <c r="M116" s="75"/>
      <c r="N116" s="75" t="str">
        <f>VLOOKUP(A116,Tabelle2!$B$4:$D$250,3,FALSE)</f>
        <v>Verordnung (EU) 2019/2144</v>
      </c>
      <c r="O116" s="75"/>
      <c r="P116" s="75"/>
      <c r="Q116" s="75"/>
      <c r="R116" s="75"/>
      <c r="S116" s="75"/>
      <c r="T116" s="75"/>
      <c r="U116" s="75"/>
      <c r="V116" s="77"/>
      <c r="W116" s="77"/>
      <c r="X116" s="77"/>
    </row>
    <row r="117" spans="1:24" ht="21" customHeight="1">
      <c r="A117" s="79"/>
      <c r="B117" s="79"/>
      <c r="C117" s="80"/>
      <c r="D117" s="80"/>
      <c r="E117" s="80"/>
      <c r="F117" s="80"/>
      <c r="G117" s="80"/>
      <c r="H117" s="80"/>
      <c r="I117" s="80"/>
      <c r="J117" s="80"/>
      <c r="K117" s="80"/>
      <c r="L117" s="80"/>
      <c r="M117" s="80"/>
      <c r="N117" s="80" t="str">
        <f>IF(INDEX(Tabelle2!$D$4:$D$250,MATCH(A116,Tabelle2!$B$4:$B$250,0)+1,1)=0,"",INDEX(Tabelle2!$D$4:$D$250,MATCH(A116,Tabelle2!$B$4:$B$250,0)+1,1))</f>
        <v>UN-Regelung  Nr.  121, ÄS 01</v>
      </c>
      <c r="O117" s="80"/>
      <c r="P117" s="80"/>
      <c r="Q117" s="80"/>
      <c r="R117" s="80"/>
      <c r="S117" s="80"/>
      <c r="T117" s="80"/>
      <c r="U117" s="80"/>
      <c r="V117" s="78"/>
      <c r="W117" s="78"/>
      <c r="X117" s="78"/>
    </row>
    <row r="118" spans="1:24" ht="21" customHeight="1">
      <c r="A118" s="76" t="s">
        <v>616</v>
      </c>
      <c r="B118" s="76"/>
      <c r="C118" s="75" t="str">
        <f>VLOOKUP(A118,Tabelle2!$B$4:$D$250,2,FALSE)</f>
        <v>Heizanlagen</v>
      </c>
      <c r="D118" s="75"/>
      <c r="E118" s="75"/>
      <c r="F118" s="75"/>
      <c r="G118" s="75"/>
      <c r="H118" s="75"/>
      <c r="I118" s="75"/>
      <c r="J118" s="75"/>
      <c r="K118" s="75"/>
      <c r="L118" s="75"/>
      <c r="M118" s="75"/>
      <c r="N118" s="75" t="str">
        <f>VLOOKUP(A118,Tabelle2!$B$4:$D$250,3,FALSE)</f>
        <v>Verordnung (EU) 2019/2144</v>
      </c>
      <c r="O118" s="75"/>
      <c r="P118" s="75"/>
      <c r="Q118" s="75"/>
      <c r="R118" s="75"/>
      <c r="S118" s="75"/>
      <c r="T118" s="75"/>
      <c r="U118" s="75"/>
      <c r="V118" s="77"/>
      <c r="W118" s="77"/>
      <c r="X118" s="77"/>
    </row>
    <row r="119" spans="1:24" ht="21" customHeight="1">
      <c r="A119" s="79"/>
      <c r="B119" s="79"/>
      <c r="C119" s="80"/>
      <c r="D119" s="80"/>
      <c r="E119" s="80"/>
      <c r="F119" s="80"/>
      <c r="G119" s="80"/>
      <c r="H119" s="80"/>
      <c r="I119" s="80"/>
      <c r="J119" s="80"/>
      <c r="K119" s="80"/>
      <c r="L119" s="80"/>
      <c r="M119" s="80"/>
      <c r="N119" s="80" t="str">
        <f>IF(INDEX(Tabelle2!$D$4:$D$250,MATCH(A118,Tabelle2!$B$4:$B$250,0)+1,1)=0,"",INDEX(Tabelle2!$D$4:$D$250,MATCH(A118,Tabelle2!$B$4:$B$250,0)+1,1))</f>
        <v>UN-Regelung  Nr.  122</v>
      </c>
      <c r="O119" s="80"/>
      <c r="P119" s="80"/>
      <c r="Q119" s="80"/>
      <c r="R119" s="80"/>
      <c r="S119" s="80"/>
      <c r="T119" s="80"/>
      <c r="U119" s="80"/>
      <c r="V119" s="78"/>
      <c r="W119" s="78"/>
      <c r="X119" s="78"/>
    </row>
    <row r="120" spans="1:24" ht="21" customHeight="1">
      <c r="A120" s="76" t="s">
        <v>617</v>
      </c>
      <c r="B120" s="76"/>
      <c r="C120" s="75" t="str">
        <f>VLOOKUP(A120,Tabelle2!$B$4:$D$250,2,FALSE)</f>
        <v>Beleuchtungs- und Lichtsignaleinrichtungen</v>
      </c>
      <c r="D120" s="75"/>
      <c r="E120" s="75"/>
      <c r="F120" s="75"/>
      <c r="G120" s="75"/>
      <c r="H120" s="75"/>
      <c r="I120" s="75"/>
      <c r="J120" s="75"/>
      <c r="K120" s="75"/>
      <c r="L120" s="75"/>
      <c r="M120" s="75"/>
      <c r="N120" s="75" t="str">
        <f>VLOOKUP(A120,Tabelle2!$B$4:$D$250,3,FALSE)</f>
        <v>Verordnung (EU) 2019/2144</v>
      </c>
      <c r="O120" s="75"/>
      <c r="P120" s="75"/>
      <c r="Q120" s="75"/>
      <c r="R120" s="75"/>
      <c r="S120" s="75"/>
      <c r="T120" s="75"/>
      <c r="U120" s="75"/>
      <c r="V120" s="77"/>
      <c r="W120" s="77"/>
      <c r="X120" s="77"/>
    </row>
    <row r="121" spans="1:24" ht="147" customHeight="1">
      <c r="A121" s="79"/>
      <c r="B121" s="79"/>
      <c r="C121" s="80"/>
      <c r="D121" s="80"/>
      <c r="E121" s="80"/>
      <c r="F121" s="80"/>
      <c r="G121" s="80"/>
      <c r="H121" s="80"/>
      <c r="I121" s="80"/>
      <c r="J121" s="80"/>
      <c r="K121" s="80"/>
      <c r="L121" s="80"/>
      <c r="M121" s="80"/>
      <c r="N121" s="80" t="str">
        <f>IF(INDEX(Tabelle2!$D$4:$D$250,MATCH(A120,Tabelle2!$B$4:$B$250,0)+1,1)=0,"",INDEX(Tabelle2!$D$4:$D$250,MATCH(A120,Tabelle2!$B$4:$B$250,0)+1,1))</f>
        <v>UN-Regelung  Nr.  4
UN-Regelung  Nr.  6, ÄS 01
UN-Regelung  Nr.  7,ÄS 02
UN-Regelung  Nr.  19, ÄS 04
UN-Regelung  Nr.  23
UN-Regelung  Nr.  38
UN-Regelung  Nr.  77
UN-Regelung  Nr.  87
UN-Regelung  Nr.  91
UN-Regelung  Nr.  148</v>
      </c>
      <c r="O121" s="80"/>
      <c r="P121" s="80"/>
      <c r="Q121" s="80"/>
      <c r="R121" s="80"/>
      <c r="S121" s="80"/>
      <c r="T121" s="80"/>
      <c r="U121" s="80"/>
      <c r="V121" s="78"/>
      <c r="W121" s="78"/>
      <c r="X121" s="78"/>
    </row>
    <row r="122" spans="1:24" ht="21" customHeight="1">
      <c r="A122" s="76" t="s">
        <v>619</v>
      </c>
      <c r="B122" s="76"/>
      <c r="C122" s="75" t="str">
        <f>VLOOKUP(A122,Tabelle2!$B$4:$D$250,2,FALSE)</f>
        <v>Fahrbahnbeleuchtungseinrichtungen</v>
      </c>
      <c r="D122" s="75"/>
      <c r="E122" s="75"/>
      <c r="F122" s="75"/>
      <c r="G122" s="75"/>
      <c r="H122" s="75"/>
      <c r="I122" s="75"/>
      <c r="J122" s="75"/>
      <c r="K122" s="75"/>
      <c r="L122" s="75"/>
      <c r="M122" s="75"/>
      <c r="N122" s="75" t="str">
        <f>VLOOKUP(A122,Tabelle2!$B$4:$D$250,3,FALSE)</f>
        <v>Verordnung (EU) 2019/2144</v>
      </c>
      <c r="O122" s="75"/>
      <c r="P122" s="75"/>
      <c r="Q122" s="75"/>
      <c r="R122" s="75"/>
      <c r="S122" s="75"/>
      <c r="T122" s="75"/>
      <c r="U122" s="75"/>
      <c r="V122" s="77"/>
      <c r="W122" s="77"/>
      <c r="X122" s="77"/>
    </row>
    <row r="123" spans="1:24" ht="90" customHeight="1">
      <c r="A123" s="79"/>
      <c r="B123" s="79"/>
      <c r="C123" s="80"/>
      <c r="D123" s="80"/>
      <c r="E123" s="80"/>
      <c r="F123" s="80"/>
      <c r="G123" s="80"/>
      <c r="H123" s="80"/>
      <c r="I123" s="80"/>
      <c r="J123" s="80"/>
      <c r="K123" s="80"/>
      <c r="L123" s="80"/>
      <c r="M123" s="80"/>
      <c r="N123" s="80" t="str">
        <f>IF(INDEX(Tabelle2!$D$4:$D$250,MATCH(A122,Tabelle2!$B$4:$B$250,0)+1,1)=0,"",INDEX(Tabelle2!$D$4:$D$250,MATCH(A122,Tabelle2!$B$4:$B$250,0)+1,1))</f>
        <v>UN-Regelung  Nr.  31, ÄS 02
UN-Regelung  Nr.  98, ÄS 01 
UN-Regelung  Nr.  112, ÄS 01
UN-Regelung  Nr.  119, ÄS 01
UN-Regelung  Nr.  123, ÄS 01
UN-Regelung  Nr.  149</v>
      </c>
      <c r="O123" s="80"/>
      <c r="P123" s="80"/>
      <c r="Q123" s="80"/>
      <c r="R123" s="80"/>
      <c r="S123" s="80"/>
      <c r="T123" s="80"/>
      <c r="U123" s="80"/>
      <c r="V123" s="78"/>
      <c r="W123" s="78"/>
      <c r="X123" s="78"/>
    </row>
    <row r="124" spans="1:24" ht="21" customHeight="1">
      <c r="A124" s="76" t="s">
        <v>621</v>
      </c>
      <c r="B124" s="76"/>
      <c r="C124" s="75" t="str">
        <f>VLOOKUP(A124,Tabelle2!$B$4:$D$250,2,FALSE)</f>
        <v>Retroreflektierende Einrichtungen</v>
      </c>
      <c r="D124" s="75"/>
      <c r="E124" s="75"/>
      <c r="F124" s="75"/>
      <c r="G124" s="75"/>
      <c r="H124" s="75"/>
      <c r="I124" s="75"/>
      <c r="J124" s="75"/>
      <c r="K124" s="75"/>
      <c r="L124" s="75"/>
      <c r="M124" s="75"/>
      <c r="N124" s="75" t="str">
        <f>VLOOKUP(A124,Tabelle2!$B$4:$D$250,3,FALSE)</f>
        <v>Verordnung (EU) 2019/2144</v>
      </c>
      <c r="O124" s="75"/>
      <c r="P124" s="75"/>
      <c r="Q124" s="75"/>
      <c r="R124" s="75"/>
      <c r="S124" s="75"/>
      <c r="T124" s="75"/>
      <c r="U124" s="75"/>
      <c r="V124" s="77"/>
      <c r="W124" s="77"/>
      <c r="X124" s="77"/>
    </row>
    <row r="125" spans="1:24" ht="43.5" customHeight="1">
      <c r="A125" s="79"/>
      <c r="B125" s="79"/>
      <c r="C125" s="80"/>
      <c r="D125" s="80"/>
      <c r="E125" s="80"/>
      <c r="F125" s="80"/>
      <c r="G125" s="80"/>
      <c r="H125" s="80"/>
      <c r="I125" s="80"/>
      <c r="J125" s="80"/>
      <c r="K125" s="80"/>
      <c r="L125" s="80"/>
      <c r="M125" s="80"/>
      <c r="N125" s="80" t="str">
        <f>IF(INDEX(Tabelle2!$D$4:$D$250,MATCH(A124,Tabelle2!$B$4:$B$250,0)+1,1)=0,"",INDEX(Tabelle2!$D$4:$D$250,MATCH(A124,Tabelle2!$B$4:$B$250,0)+1,1))</f>
        <v>UN-Regelung  Nr.  3, ÄS 02
UN-Regelung  Nr.  104
UN-Regelung  Nr.  150</v>
      </c>
      <c r="O125" s="80"/>
      <c r="P125" s="80"/>
      <c r="Q125" s="80"/>
      <c r="R125" s="80"/>
      <c r="S125" s="80"/>
      <c r="T125" s="80"/>
      <c r="U125" s="80"/>
      <c r="V125" s="78"/>
      <c r="W125" s="78"/>
      <c r="X125" s="78"/>
    </row>
    <row r="126" spans="1:24" ht="21" customHeight="1">
      <c r="A126" s="76" t="s">
        <v>623</v>
      </c>
      <c r="B126" s="76"/>
      <c r="C126" s="75" t="str">
        <f>VLOOKUP(A126,Tabelle2!$B$4:$D$250,2,FALSE)</f>
        <v>Lichtquellen</v>
      </c>
      <c r="D126" s="75"/>
      <c r="E126" s="75"/>
      <c r="F126" s="75"/>
      <c r="G126" s="75"/>
      <c r="H126" s="75"/>
      <c r="I126" s="75"/>
      <c r="J126" s="75"/>
      <c r="K126" s="75"/>
      <c r="L126" s="75"/>
      <c r="M126" s="75"/>
      <c r="N126" s="75" t="str">
        <f>VLOOKUP(A126,Tabelle2!$B$4:$D$250,3,FALSE)</f>
        <v>Verordnung (EU) 2019/2144</v>
      </c>
      <c r="O126" s="75"/>
      <c r="P126" s="75"/>
      <c r="Q126" s="75"/>
      <c r="R126" s="75"/>
      <c r="S126" s="75"/>
      <c r="T126" s="75"/>
      <c r="U126" s="75"/>
      <c r="V126" s="77"/>
      <c r="W126" s="77"/>
      <c r="X126" s="77"/>
    </row>
    <row r="127" spans="1:24" ht="44.25" customHeight="1">
      <c r="A127" s="79"/>
      <c r="B127" s="79"/>
      <c r="C127" s="80"/>
      <c r="D127" s="80"/>
      <c r="E127" s="80"/>
      <c r="F127" s="80"/>
      <c r="G127" s="80"/>
      <c r="H127" s="80"/>
      <c r="I127" s="80"/>
      <c r="J127" s="80"/>
      <c r="K127" s="80"/>
      <c r="L127" s="80"/>
      <c r="M127" s="80"/>
      <c r="N127" s="80" t="str">
        <f>IF(INDEX(Tabelle2!$D$4:$D$250,MATCH(A126,Tabelle2!$B$4:$B$250,0)+1,1)=0,"",INDEX(Tabelle2!$D$4:$D$250,MATCH(A126,Tabelle2!$B$4:$B$250,0)+1,1))</f>
        <v>UN-Regelung  Nr.  37, ÄS 03
UN-Regelung  Nr.  99 
UN-Regelung  Nr.  128</v>
      </c>
      <c r="O127" s="80"/>
      <c r="P127" s="80"/>
      <c r="Q127" s="80"/>
      <c r="R127" s="80"/>
      <c r="S127" s="80"/>
      <c r="T127" s="80"/>
      <c r="U127" s="80"/>
      <c r="V127" s="78"/>
      <c r="W127" s="78"/>
      <c r="X127" s="78"/>
    </row>
    <row r="128" spans="1:24" ht="33" customHeight="1">
      <c r="A128" s="76" t="s">
        <v>625</v>
      </c>
      <c r="B128" s="76"/>
      <c r="C128" s="75" t="str">
        <f>VLOOKUP(A128,Tabelle2!$B$4:$D$250,2,FALSE)</f>
        <v>Anbau der Lichtsignaleinrichtungen, Fahrbahnbeleuchtungseinrichtungen und Rückstrahler</v>
      </c>
      <c r="D128" s="75"/>
      <c r="E128" s="75"/>
      <c r="F128" s="75"/>
      <c r="G128" s="75"/>
      <c r="H128" s="75"/>
      <c r="I128" s="75"/>
      <c r="J128" s="75"/>
      <c r="K128" s="75"/>
      <c r="L128" s="75"/>
      <c r="M128" s="75"/>
      <c r="N128" s="75" t="str">
        <f>VLOOKUP(A128,Tabelle2!$B$4:$D$250,3,FALSE)</f>
        <v>Verordnung (EU) 2019/2144</v>
      </c>
      <c r="O128" s="75"/>
      <c r="P128" s="75"/>
      <c r="Q128" s="75"/>
      <c r="R128" s="75"/>
      <c r="S128" s="75"/>
      <c r="T128" s="75"/>
      <c r="U128" s="75"/>
      <c r="V128" s="77"/>
      <c r="W128" s="77"/>
      <c r="X128" s="77"/>
    </row>
    <row r="129" spans="1:24" ht="21" customHeight="1">
      <c r="A129" s="79"/>
      <c r="B129" s="79"/>
      <c r="C129" s="80"/>
      <c r="D129" s="80"/>
      <c r="E129" s="80"/>
      <c r="F129" s="80"/>
      <c r="G129" s="80"/>
      <c r="H129" s="80"/>
      <c r="I129" s="80"/>
      <c r="J129" s="80"/>
      <c r="K129" s="80"/>
      <c r="L129" s="80"/>
      <c r="M129" s="80"/>
      <c r="N129" s="80" t="str">
        <f>IF(INDEX(Tabelle2!$D$4:$D$250,MATCH(A128,Tabelle2!$B$4:$B$250,0)+1,1)=0,"",INDEX(Tabelle2!$D$4:$D$250,MATCH(A128,Tabelle2!$B$4:$B$250,0)+1,1))</f>
        <v>UN-Regelung  Nr.  48, ÄS 07</v>
      </c>
      <c r="O129" s="80"/>
      <c r="P129" s="80"/>
      <c r="Q129" s="80"/>
      <c r="R129" s="80"/>
      <c r="S129" s="80"/>
      <c r="T129" s="80"/>
      <c r="U129" s="80"/>
      <c r="V129" s="78"/>
      <c r="W129" s="78"/>
      <c r="X129" s="78"/>
    </row>
    <row r="130" spans="1:24" ht="21" customHeight="1">
      <c r="A130" s="76" t="s">
        <v>627</v>
      </c>
      <c r="B130" s="76"/>
      <c r="C130" s="75" t="str">
        <f>VLOOKUP(A130,Tabelle2!$B$4:$D$250,2,FALSE)</f>
        <v>Notbremslicht</v>
      </c>
      <c r="D130" s="75"/>
      <c r="E130" s="75"/>
      <c r="F130" s="75"/>
      <c r="G130" s="75"/>
      <c r="H130" s="75"/>
      <c r="I130" s="75"/>
      <c r="J130" s="75"/>
      <c r="K130" s="75"/>
      <c r="L130" s="75"/>
      <c r="M130" s="75"/>
      <c r="N130" s="75" t="str">
        <f>VLOOKUP(A130,Tabelle2!$B$4:$D$250,3,FALSE)</f>
        <v>Verordnung (EU) 2019/2144</v>
      </c>
      <c r="O130" s="75"/>
      <c r="P130" s="75"/>
      <c r="Q130" s="75"/>
      <c r="R130" s="75"/>
      <c r="S130" s="75"/>
      <c r="T130" s="75"/>
      <c r="U130" s="75"/>
      <c r="V130" s="77"/>
      <c r="W130" s="77"/>
      <c r="X130" s="77"/>
    </row>
    <row r="131" spans="1:24" ht="21" customHeight="1">
      <c r="A131" s="79"/>
      <c r="B131" s="79"/>
      <c r="C131" s="80"/>
      <c r="D131" s="80"/>
      <c r="E131" s="80"/>
      <c r="F131" s="80"/>
      <c r="G131" s="80"/>
      <c r="H131" s="80"/>
      <c r="I131" s="80"/>
      <c r="J131" s="80"/>
      <c r="K131" s="80"/>
      <c r="L131" s="80"/>
      <c r="M131" s="80"/>
      <c r="N131" s="80" t="str">
        <f>IF(INDEX(Tabelle2!$D$4:$D$250,MATCH(A130,Tabelle2!$B$4:$B$250,0)+1,1)=0,"",INDEX(Tabelle2!$D$4:$D$250,MATCH(A130,Tabelle2!$B$4:$B$250,0)+1,1))</f>
        <v>UN-Regelung  Nr.  48, ÄS 07</v>
      </c>
      <c r="O131" s="80"/>
      <c r="P131" s="80"/>
      <c r="Q131" s="80"/>
      <c r="R131" s="80"/>
      <c r="S131" s="80"/>
      <c r="T131" s="80"/>
      <c r="U131" s="80"/>
      <c r="V131" s="78"/>
      <c r="W131" s="78"/>
      <c r="X131" s="78"/>
    </row>
    <row r="132" spans="1:24" ht="21" customHeight="1">
      <c r="A132" s="76" t="s">
        <v>629</v>
      </c>
      <c r="B132" s="76"/>
      <c r="C132" s="75" t="str">
        <f>VLOOKUP(A132,Tabelle2!$B$4:$D$250,2,FALSE)</f>
        <v>Scheinwerfer-Reinigungseinrichtung (IF)</v>
      </c>
      <c r="D132" s="75"/>
      <c r="E132" s="75"/>
      <c r="F132" s="75"/>
      <c r="G132" s="75"/>
      <c r="H132" s="75"/>
      <c r="I132" s="75"/>
      <c r="J132" s="75"/>
      <c r="K132" s="75"/>
      <c r="L132" s="75"/>
      <c r="M132" s="75"/>
      <c r="N132" s="75" t="str">
        <f>VLOOKUP(A132,Tabelle2!$B$4:$D$250,3,FALSE)</f>
        <v>Verordnung (EU) 2019/2144</v>
      </c>
      <c r="O132" s="75"/>
      <c r="P132" s="75"/>
      <c r="Q132" s="75"/>
      <c r="R132" s="75"/>
      <c r="S132" s="75"/>
      <c r="T132" s="75"/>
      <c r="U132" s="75"/>
      <c r="V132" s="77"/>
      <c r="W132" s="77"/>
      <c r="X132" s="77"/>
    </row>
    <row r="133" spans="1:24" ht="21" customHeight="1">
      <c r="A133" s="79"/>
      <c r="B133" s="79"/>
      <c r="C133" s="80"/>
      <c r="D133" s="80"/>
      <c r="E133" s="80"/>
      <c r="F133" s="80"/>
      <c r="G133" s="80"/>
      <c r="H133" s="80"/>
      <c r="I133" s="80"/>
      <c r="J133" s="80"/>
      <c r="K133" s="80"/>
      <c r="L133" s="80"/>
      <c r="M133" s="80"/>
      <c r="N133" s="80" t="str">
        <f>IF(INDEX(Tabelle2!$D$4:$D$250,MATCH(A132,Tabelle2!$B$4:$B$250,0)+1,1)=0,"",INDEX(Tabelle2!$D$4:$D$250,MATCH(A132,Tabelle2!$B$4:$B$250,0)+1,1))</f>
        <v>UN-Regelung  Nr.  45, ÄS 01</v>
      </c>
      <c r="O133" s="80"/>
      <c r="P133" s="80"/>
      <c r="Q133" s="80"/>
      <c r="R133" s="80"/>
      <c r="S133" s="80"/>
      <c r="T133" s="80"/>
      <c r="U133" s="80"/>
      <c r="V133" s="78"/>
      <c r="W133" s="78"/>
      <c r="X133" s="78"/>
    </row>
    <row r="134" spans="1:24" ht="32.1" customHeight="1">
      <c r="A134" s="84" t="s">
        <v>632</v>
      </c>
      <c r="B134" s="85"/>
      <c r="C134" s="86" t="str">
        <f>VLOOKUP(A134,Tabelle2!$B$4:$D$250,2,FALSE)</f>
        <v>VERHALTEN VON FAHRER UND SYSTEM</v>
      </c>
      <c r="D134" s="87"/>
      <c r="E134" s="87"/>
      <c r="F134" s="87"/>
      <c r="G134" s="87"/>
      <c r="H134" s="87"/>
      <c r="I134" s="87"/>
      <c r="J134" s="87"/>
      <c r="K134" s="87"/>
      <c r="L134" s="87"/>
      <c r="M134" s="87"/>
      <c r="N134" s="87">
        <f>VLOOKUP(A134,Tabelle2!$B$4:$D$250,3,FALSE)</f>
        <v>0</v>
      </c>
      <c r="O134" s="87"/>
      <c r="P134" s="87"/>
      <c r="Q134" s="87"/>
      <c r="R134" s="87"/>
      <c r="S134" s="87"/>
      <c r="T134" s="87"/>
      <c r="U134" s="87"/>
      <c r="V134" s="87"/>
      <c r="W134" s="87"/>
      <c r="X134" s="88"/>
    </row>
    <row r="135" spans="1:24" ht="30" customHeight="1">
      <c r="A135" s="76" t="s">
        <v>634</v>
      </c>
      <c r="B135" s="76"/>
      <c r="C135" s="75" t="str">
        <f>VLOOKUP(A135,Tabelle2!$B$4:$D$250,2,FALSE)</f>
        <v>Vorrichtung zum Einbau einer alkoholempfindlichen Wegfahrsperre</v>
      </c>
      <c r="D135" s="75"/>
      <c r="E135" s="75"/>
      <c r="F135" s="75"/>
      <c r="G135" s="75"/>
      <c r="H135" s="75"/>
      <c r="I135" s="75"/>
      <c r="J135" s="75"/>
      <c r="K135" s="75"/>
      <c r="L135" s="75"/>
      <c r="M135" s="75"/>
      <c r="N135" s="75" t="str">
        <f>VLOOKUP(A135,Tabelle2!$B$4:$D$250,3,FALSE)</f>
        <v>Verordnung (EU) 2019/2144</v>
      </c>
      <c r="O135" s="75"/>
      <c r="P135" s="75"/>
      <c r="Q135" s="75"/>
      <c r="R135" s="75"/>
      <c r="S135" s="75"/>
      <c r="T135" s="75"/>
      <c r="U135" s="75"/>
      <c r="V135" s="77"/>
      <c r="W135" s="77"/>
      <c r="X135" s="77"/>
    </row>
    <row r="136" spans="1:24" ht="34.5" customHeight="1">
      <c r="A136" s="79"/>
      <c r="B136" s="79"/>
      <c r="C136" s="80"/>
      <c r="D136" s="80"/>
      <c r="E136" s="80"/>
      <c r="F136" s="80"/>
      <c r="G136" s="80"/>
      <c r="H136" s="80"/>
      <c r="I136" s="80"/>
      <c r="J136" s="80"/>
      <c r="K136" s="80"/>
      <c r="L136" s="80"/>
      <c r="M136" s="80"/>
      <c r="N136" s="80" t="str">
        <f>IF(INDEX(Tabelle2!$D$4:$D$250,MATCH(A135,Tabelle2!$B$4:$B$250,0)+1,1)=0,"",INDEX(Tabelle2!$D$4:$D$250,MATCH(A135,Tabelle2!$B$4:$B$250,0)+1,1))</f>
        <v>Delegierte    Verordnung    (EU) 2021/1243  der  Kommission (7)</v>
      </c>
      <c r="O136" s="80"/>
      <c r="P136" s="80"/>
      <c r="Q136" s="80"/>
      <c r="R136" s="80"/>
      <c r="S136" s="80"/>
      <c r="T136" s="80"/>
      <c r="U136" s="80"/>
      <c r="V136" s="78"/>
      <c r="W136" s="78"/>
      <c r="X136" s="78"/>
    </row>
    <row r="137" spans="1:24" ht="30" customHeight="1">
      <c r="A137" s="76" t="s">
        <v>636</v>
      </c>
      <c r="B137" s="76"/>
      <c r="C137" s="75" t="str">
        <f>VLOOKUP(A137,Tabelle2!$B$4:$D$250,2,FALSE)</f>
        <v>Warnsystem bei Müdigkeit und nachlassender Aufmerksamkeit des Fahrers</v>
      </c>
      <c r="D137" s="75"/>
      <c r="E137" s="75"/>
      <c r="F137" s="75"/>
      <c r="G137" s="75"/>
      <c r="H137" s="75"/>
      <c r="I137" s="75"/>
      <c r="J137" s="75"/>
      <c r="K137" s="75"/>
      <c r="L137" s="75"/>
      <c r="M137" s="75"/>
      <c r="N137" s="75" t="str">
        <f>VLOOKUP(A137,Tabelle2!$B$4:$D$250,3,FALSE)</f>
        <v>Verordnung (EU) 2019/2144</v>
      </c>
      <c r="O137" s="75"/>
      <c r="P137" s="75"/>
      <c r="Q137" s="75"/>
      <c r="R137" s="75"/>
      <c r="S137" s="75"/>
      <c r="T137" s="75"/>
      <c r="U137" s="75"/>
      <c r="V137" s="77"/>
      <c r="W137" s="77"/>
      <c r="X137" s="77"/>
    </row>
    <row r="138" spans="1:24" ht="30.75" customHeight="1">
      <c r="A138" s="79"/>
      <c r="B138" s="79"/>
      <c r="C138" s="80"/>
      <c r="D138" s="80"/>
      <c r="E138" s="80"/>
      <c r="F138" s="80"/>
      <c r="G138" s="80"/>
      <c r="H138" s="80"/>
      <c r="I138" s="80"/>
      <c r="J138" s="80"/>
      <c r="K138" s="80"/>
      <c r="L138" s="80"/>
      <c r="M138" s="80"/>
      <c r="N138" s="80" t="str">
        <f>IF(INDEX(Tabelle2!$D$4:$D$250,MATCH(A137,Tabelle2!$B$4:$B$250,0)+1,1)=0,"",INDEX(Tabelle2!$D$4:$D$250,MATCH(A137,Tabelle2!$B$4:$B$250,0)+1,1))</f>
        <v>Delegierte    Verordnung    (EU) 2021/1341  der  Kommission (8)</v>
      </c>
      <c r="O138" s="80"/>
      <c r="P138" s="80"/>
      <c r="Q138" s="80"/>
      <c r="R138" s="80"/>
      <c r="S138" s="80"/>
      <c r="T138" s="80"/>
      <c r="U138" s="80"/>
      <c r="V138" s="78"/>
      <c r="W138" s="78"/>
      <c r="X138" s="78"/>
    </row>
    <row r="139" spans="1:24" ht="27.75" customHeight="1">
      <c r="A139" s="76" t="s">
        <v>638</v>
      </c>
      <c r="B139" s="76"/>
      <c r="C139" s="75" t="str">
        <f>VLOOKUP(A139,Tabelle2!$B$4:$D$250,2,FALSE)</f>
        <v>Hochentwickeltes Warnsystem bei nachlassender Konzentration des Fahrers</v>
      </c>
      <c r="D139" s="75"/>
      <c r="E139" s="75"/>
      <c r="F139" s="75"/>
      <c r="G139" s="75"/>
      <c r="H139" s="75"/>
      <c r="I139" s="75"/>
      <c r="J139" s="75"/>
      <c r="K139" s="75"/>
      <c r="L139" s="75"/>
      <c r="M139" s="75"/>
      <c r="N139" s="75" t="str">
        <f>VLOOKUP(A139,Tabelle2!$B$4:$D$250,3,FALSE)</f>
        <v>Verordnung (EU) 2019/2144</v>
      </c>
      <c r="O139" s="75"/>
      <c r="P139" s="75"/>
      <c r="Q139" s="75"/>
      <c r="R139" s="75"/>
      <c r="S139" s="75"/>
      <c r="T139" s="75"/>
      <c r="U139" s="75"/>
      <c r="V139" s="77"/>
      <c r="W139" s="77"/>
      <c r="X139" s="77"/>
    </row>
    <row r="140" spans="1:24" ht="21" customHeight="1">
      <c r="A140" s="79"/>
      <c r="B140" s="79"/>
      <c r="C140" s="80"/>
      <c r="D140" s="80"/>
      <c r="E140" s="80"/>
      <c r="F140" s="80"/>
      <c r="G140" s="80"/>
      <c r="H140" s="80"/>
      <c r="I140" s="80"/>
      <c r="J140" s="80"/>
      <c r="K140" s="80"/>
      <c r="L140" s="80"/>
      <c r="M140" s="80"/>
      <c r="N140" s="80" t="str">
        <f>IF(INDEX(Tabelle2!$D$4:$D$250,MATCH(A139,Tabelle2!$B$4:$B$250,0)+1,1)=0,"",INDEX(Tabelle2!$D$4:$D$250,MATCH(A139,Tabelle2!$B$4:$B$250,0)+1,1))</f>
        <v/>
      </c>
      <c r="O140" s="80"/>
      <c r="P140" s="80"/>
      <c r="Q140" s="80"/>
      <c r="R140" s="80"/>
      <c r="S140" s="80"/>
      <c r="T140" s="80"/>
      <c r="U140" s="80"/>
      <c r="V140" s="78"/>
      <c r="W140" s="78"/>
      <c r="X140" s="78"/>
    </row>
    <row r="141" spans="1:24" ht="30" customHeight="1">
      <c r="A141" s="76" t="s">
        <v>640</v>
      </c>
      <c r="B141" s="76"/>
      <c r="C141" s="75" t="str">
        <f>VLOOKUP(A141,Tabelle2!$B$4:$D$250,2,FALSE)</f>
        <v>System zur Überwachung der Fahrerverfügbarkeit (bei automatisierten Fahrzeugen)</v>
      </c>
      <c r="D141" s="75"/>
      <c r="E141" s="75"/>
      <c r="F141" s="75"/>
      <c r="G141" s="75"/>
      <c r="H141" s="75"/>
      <c r="I141" s="75"/>
      <c r="J141" s="75"/>
      <c r="K141" s="75"/>
      <c r="L141" s="75"/>
      <c r="M141" s="75"/>
      <c r="N141" s="75" t="str">
        <f>VLOOKUP(A141,Tabelle2!$B$4:$D$250,3,FALSE)</f>
        <v>Verordnung (EU) 2019/2144</v>
      </c>
      <c r="O141" s="75"/>
      <c r="P141" s="75"/>
      <c r="Q141" s="75"/>
      <c r="R141" s="75"/>
      <c r="S141" s="75"/>
      <c r="T141" s="75"/>
      <c r="U141" s="75"/>
      <c r="V141" s="77"/>
      <c r="W141" s="77"/>
      <c r="X141" s="77"/>
    </row>
    <row r="142" spans="1:24" ht="21" customHeight="1">
      <c r="A142" s="79"/>
      <c r="B142" s="79"/>
      <c r="C142" s="80"/>
      <c r="D142" s="80"/>
      <c r="E142" s="80"/>
      <c r="F142" s="80"/>
      <c r="G142" s="80"/>
      <c r="H142" s="80"/>
      <c r="I142" s="80"/>
      <c r="J142" s="80"/>
      <c r="K142" s="80"/>
      <c r="L142" s="80"/>
      <c r="M142" s="80"/>
      <c r="N142" s="80" t="str">
        <f>IF(INDEX(Tabelle2!$D$4:$D$250,MATCH(A141,Tabelle2!$B$4:$B$250,0)+1,1)=0,"",INDEX(Tabelle2!$D$4:$D$250,MATCH(A141,Tabelle2!$B$4:$B$250,0)+1,1))</f>
        <v>UN-Regelung  Nr.  157</v>
      </c>
      <c r="O142" s="80"/>
      <c r="P142" s="80"/>
      <c r="Q142" s="80"/>
      <c r="R142" s="80"/>
      <c r="S142" s="80"/>
      <c r="T142" s="80"/>
      <c r="U142" s="80"/>
      <c r="V142" s="78"/>
      <c r="W142" s="78"/>
      <c r="X142" s="78"/>
    </row>
    <row r="143" spans="1:24" ht="21" customHeight="1">
      <c r="A143" s="76" t="s">
        <v>642</v>
      </c>
      <c r="B143" s="76"/>
      <c r="C143" s="75" t="str">
        <f>VLOOKUP(A143,Tabelle2!$B$4:$D$250,2,FALSE)</f>
        <v>Ereignisdatenspeicher</v>
      </c>
      <c r="D143" s="75"/>
      <c r="E143" s="75"/>
      <c r="F143" s="75"/>
      <c r="G143" s="75"/>
      <c r="H143" s="75"/>
      <c r="I143" s="75"/>
      <c r="J143" s="75"/>
      <c r="K143" s="75"/>
      <c r="L143" s="75"/>
      <c r="M143" s="75"/>
      <c r="N143" s="75" t="str">
        <f>VLOOKUP(A143,Tabelle2!$B$4:$D$250,3,FALSE)</f>
        <v>Verordnung (EU) 2019/2144</v>
      </c>
      <c r="O143" s="75"/>
      <c r="P143" s="75"/>
      <c r="Q143" s="75"/>
      <c r="R143" s="75"/>
      <c r="S143" s="75"/>
      <c r="T143" s="75"/>
      <c r="U143" s="75"/>
      <c r="V143" s="77"/>
      <c r="W143" s="77"/>
      <c r="X143" s="77"/>
    </row>
    <row r="144" spans="1:24" ht="47.25" customHeight="1">
      <c r="A144" s="79"/>
      <c r="B144" s="79"/>
      <c r="C144" s="80"/>
      <c r="D144" s="80"/>
      <c r="E144" s="80"/>
      <c r="F144" s="80"/>
      <c r="G144" s="80"/>
      <c r="H144" s="80"/>
      <c r="I144" s="80"/>
      <c r="J144" s="80"/>
      <c r="K144" s="80"/>
      <c r="L144" s="80"/>
      <c r="M144" s="80"/>
      <c r="N144" s="80" t="str">
        <f>IF(INDEX(Tabelle2!$D$4:$D$250,MATCH(A143,Tabelle2!$B$4:$B$250,0)+1,1)=0,"",INDEX(Tabelle2!$D$4:$D$250,MATCH(A143,Tabelle2!$B$4:$B$250,0)+1,1))</f>
        <v>Delegierte    Verordnung    (EU) 2022/545  der  Kommission (10) 
UN-Regelung  Nr.  160, ÄS 01</v>
      </c>
      <c r="O144" s="80"/>
      <c r="P144" s="80"/>
      <c r="Q144" s="80"/>
      <c r="R144" s="80"/>
      <c r="S144" s="80"/>
      <c r="T144" s="80"/>
      <c r="U144" s="80"/>
      <c r="V144" s="78"/>
      <c r="W144" s="78"/>
      <c r="X144" s="78"/>
    </row>
    <row r="145" spans="1:24" ht="29.25" customHeight="1">
      <c r="A145" s="76" t="s">
        <v>644</v>
      </c>
      <c r="B145" s="76"/>
      <c r="C145" s="75" t="str">
        <f>VLOOKUP(A145,Tabelle2!$B$4:$D$250,2,FALSE)</f>
        <v>Die Kontrolle des Fahrers über das Fahrzeug übernehmende Systeme (bei automatisierten Fahrzeugen)</v>
      </c>
      <c r="D145" s="75"/>
      <c r="E145" s="75"/>
      <c r="F145" s="75"/>
      <c r="G145" s="75"/>
      <c r="H145" s="75"/>
      <c r="I145" s="75"/>
      <c r="J145" s="75"/>
      <c r="K145" s="75"/>
      <c r="L145" s="75"/>
      <c r="M145" s="75"/>
      <c r="N145" s="75" t="str">
        <f>VLOOKUP(A145,Tabelle2!$B$4:$D$250,3,FALSE)</f>
        <v>Verordnung (EU) 2019/2144</v>
      </c>
      <c r="O145" s="75"/>
      <c r="P145" s="75"/>
      <c r="Q145" s="75"/>
      <c r="R145" s="75"/>
      <c r="S145" s="75"/>
      <c r="T145" s="75"/>
      <c r="U145" s="75"/>
      <c r="V145" s="77"/>
      <c r="W145" s="77"/>
      <c r="X145" s="77"/>
    </row>
    <row r="146" spans="1:24" ht="21" customHeight="1">
      <c r="A146" s="79"/>
      <c r="B146" s="79"/>
      <c r="C146" s="80"/>
      <c r="D146" s="80"/>
      <c r="E146" s="80"/>
      <c r="F146" s="80"/>
      <c r="G146" s="80"/>
      <c r="H146" s="80"/>
      <c r="I146" s="80"/>
      <c r="J146" s="80"/>
      <c r="K146" s="80"/>
      <c r="L146" s="80"/>
      <c r="M146" s="80"/>
      <c r="N146" s="80" t="str">
        <f>IF(INDEX(Tabelle2!$D$4:$D$250,MATCH(A145,Tabelle2!$B$4:$B$250,0)+1,1)=0,"",INDEX(Tabelle2!$D$4:$D$250,MATCH(A145,Tabelle2!$B$4:$B$250,0)+1,1))</f>
        <v>UN-Regelung  Nr.  157</v>
      </c>
      <c r="O146" s="80"/>
      <c r="P146" s="80"/>
      <c r="Q146" s="80"/>
      <c r="R146" s="80"/>
      <c r="S146" s="80"/>
      <c r="T146" s="80"/>
      <c r="U146" s="80"/>
      <c r="V146" s="78"/>
      <c r="W146" s="78"/>
      <c r="X146" s="78"/>
    </row>
    <row r="147" spans="1:24" ht="27.75" customHeight="1">
      <c r="A147" s="76" t="s">
        <v>646</v>
      </c>
      <c r="B147" s="76"/>
      <c r="C147" s="75" t="str">
        <f>VLOOKUP(A147,Tabelle2!$B$4:$D$250,2,FALSE)</f>
        <v>Dem Fahrzeug Informationen zu seinem Zustand und seiner Umgebung liefernde Systeme (bei automatisierten Fahrzeugen)</v>
      </c>
      <c r="D147" s="75"/>
      <c r="E147" s="75"/>
      <c r="F147" s="75"/>
      <c r="G147" s="75"/>
      <c r="H147" s="75"/>
      <c r="I147" s="75"/>
      <c r="J147" s="75"/>
      <c r="K147" s="75"/>
      <c r="L147" s="75"/>
      <c r="M147" s="75"/>
      <c r="N147" s="75" t="str">
        <f>VLOOKUP(A147,Tabelle2!$B$4:$D$250,3,FALSE)</f>
        <v>Verordnung (EU) 2019/2144</v>
      </c>
      <c r="O147" s="75"/>
      <c r="P147" s="75"/>
      <c r="Q147" s="75"/>
      <c r="R147" s="75"/>
      <c r="S147" s="75"/>
      <c r="T147" s="75"/>
      <c r="U147" s="75"/>
      <c r="V147" s="77"/>
      <c r="W147" s="77"/>
      <c r="X147" s="77"/>
    </row>
    <row r="148" spans="1:24" ht="21" customHeight="1">
      <c r="A148" s="79"/>
      <c r="B148" s="79"/>
      <c r="C148" s="80"/>
      <c r="D148" s="80"/>
      <c r="E148" s="80"/>
      <c r="F148" s="80"/>
      <c r="G148" s="80"/>
      <c r="H148" s="80"/>
      <c r="I148" s="80"/>
      <c r="J148" s="80"/>
      <c r="K148" s="80"/>
      <c r="L148" s="80"/>
      <c r="M148" s="80"/>
      <c r="N148" s="80" t="str">
        <f>IF(INDEX(Tabelle2!$D$4:$D$250,MATCH(A147,Tabelle2!$B$4:$B$250,0)+1,1)=0,"",INDEX(Tabelle2!$D$4:$D$250,MATCH(A147,Tabelle2!$B$4:$B$250,0)+1,1))</f>
        <v>UN-Regelung  Nr.  157</v>
      </c>
      <c r="O148" s="80"/>
      <c r="P148" s="80"/>
      <c r="Q148" s="80"/>
      <c r="R148" s="80"/>
      <c r="S148" s="80"/>
      <c r="T148" s="80"/>
      <c r="U148" s="80"/>
      <c r="V148" s="78"/>
      <c r="W148" s="78"/>
      <c r="X148" s="78"/>
    </row>
    <row r="149" spans="1:24" ht="31.5" customHeight="1">
      <c r="A149" s="76" t="s">
        <v>648</v>
      </c>
      <c r="B149" s="76"/>
      <c r="C149" s="75" t="str">
        <f>VLOOKUP(A149,Tabelle2!$B$4:$D$250,2,FALSE)</f>
        <v>Elektronische Deichseln (IF)</v>
      </c>
      <c r="D149" s="75"/>
      <c r="E149" s="75"/>
      <c r="F149" s="75"/>
      <c r="G149" s="75"/>
      <c r="H149" s="75"/>
      <c r="I149" s="75"/>
      <c r="J149" s="75"/>
      <c r="K149" s="75"/>
      <c r="L149" s="75"/>
      <c r="M149" s="75"/>
      <c r="N149" s="75" t="str">
        <f>VLOOKUP(A149,Tabelle2!$B$4:$D$250,3,FALSE)</f>
        <v>Verordnung (EU) 2019/2144</v>
      </c>
      <c r="O149" s="75"/>
      <c r="P149" s="75"/>
      <c r="Q149" s="75"/>
      <c r="R149" s="75"/>
      <c r="S149" s="75"/>
      <c r="T149" s="75"/>
      <c r="U149" s="75"/>
      <c r="V149" s="77"/>
      <c r="W149" s="77"/>
      <c r="X149" s="77"/>
    </row>
    <row r="150" spans="1:24" ht="21" customHeight="1">
      <c r="A150" s="79"/>
      <c r="B150" s="79"/>
      <c r="C150" s="80"/>
      <c r="D150" s="80"/>
      <c r="E150" s="80"/>
      <c r="F150" s="80"/>
      <c r="G150" s="80"/>
      <c r="H150" s="80"/>
      <c r="I150" s="80"/>
      <c r="J150" s="80"/>
      <c r="K150" s="80"/>
      <c r="L150" s="80"/>
      <c r="M150" s="80"/>
      <c r="N150" s="80" t="str">
        <f>IF(INDEX(Tabelle2!$D$4:$D$250,MATCH(A149,Tabelle2!$B$4:$B$250,0)+1,1)=0,"",INDEX(Tabelle2!$D$4:$D$250,MATCH(A149,Tabelle2!$B$4:$B$250,0)+1,1))</f>
        <v/>
      </c>
      <c r="O150" s="80"/>
      <c r="P150" s="80"/>
      <c r="Q150" s="80"/>
      <c r="R150" s="80"/>
      <c r="S150" s="80"/>
      <c r="T150" s="80"/>
      <c r="U150" s="80"/>
      <c r="V150" s="78"/>
      <c r="W150" s="78"/>
      <c r="X150" s="78"/>
    </row>
    <row r="151" spans="1:24" ht="42.75" customHeight="1">
      <c r="A151" s="76" t="s">
        <v>650</v>
      </c>
      <c r="B151" s="76"/>
      <c r="C151" s="75" t="str">
        <f>VLOOKUP(A151,Tabelle2!$B$4:$D$250,2,FALSE)</f>
        <v>Systeme zur Weitergabe von Sicherheitsinformationen an andere Verkehrsteilnehmer (bei automatisierten Fahrzeugen)</v>
      </c>
      <c r="D151" s="75"/>
      <c r="E151" s="75"/>
      <c r="F151" s="75"/>
      <c r="G151" s="75"/>
      <c r="H151" s="75"/>
      <c r="I151" s="75"/>
      <c r="J151" s="75"/>
      <c r="K151" s="75"/>
      <c r="L151" s="75"/>
      <c r="M151" s="75"/>
      <c r="N151" s="75" t="str">
        <f>VLOOKUP(A151,Tabelle2!$B$4:$D$250,3,FALSE)</f>
        <v>Verordnung (EU) 2019/2144</v>
      </c>
      <c r="O151" s="75"/>
      <c r="P151" s="75"/>
      <c r="Q151" s="75"/>
      <c r="R151" s="75"/>
      <c r="S151" s="75"/>
      <c r="T151" s="75"/>
      <c r="U151" s="75"/>
      <c r="V151" s="77"/>
      <c r="W151" s="77"/>
      <c r="X151" s="77"/>
    </row>
    <row r="152" spans="1:24" ht="21" customHeight="1">
      <c r="A152" s="79"/>
      <c r="B152" s="79"/>
      <c r="C152" s="80"/>
      <c r="D152" s="80"/>
      <c r="E152" s="80"/>
      <c r="F152" s="80"/>
      <c r="G152" s="80"/>
      <c r="H152" s="80"/>
      <c r="I152" s="80"/>
      <c r="J152" s="80"/>
      <c r="K152" s="80"/>
      <c r="L152" s="80"/>
      <c r="M152" s="80"/>
      <c r="N152" s="80" t="str">
        <f>IF(INDEX(Tabelle2!$D$4:$D$250,MATCH(A151,Tabelle2!$B$4:$B$250,0)+1,1)=0,"",INDEX(Tabelle2!$D$4:$D$250,MATCH(A151,Tabelle2!$B$4:$B$250,0)+1,1))</f>
        <v/>
      </c>
      <c r="O152" s="80"/>
      <c r="P152" s="80"/>
      <c r="Q152" s="80"/>
      <c r="R152" s="80"/>
      <c r="S152" s="80"/>
      <c r="T152" s="80"/>
      <c r="U152" s="80"/>
      <c r="V152" s="78"/>
      <c r="W152" s="78"/>
      <c r="X152" s="78"/>
    </row>
    <row r="153" spans="1:24" ht="32.1" customHeight="1">
      <c r="A153" s="84" t="s">
        <v>652</v>
      </c>
      <c r="B153" s="85"/>
      <c r="C153" s="86" t="str">
        <f>VLOOKUP(A153,Tabelle2!$B$4:$D$250,2,FALSE)</f>
        <v>ALLGEMEINE BAUMERKMALE UND EIGENSCHAFTEN DES FAHRZEUGS</v>
      </c>
      <c r="D153" s="87"/>
      <c r="E153" s="87"/>
      <c r="F153" s="87"/>
      <c r="G153" s="87"/>
      <c r="H153" s="87"/>
      <c r="I153" s="87"/>
      <c r="J153" s="87"/>
      <c r="K153" s="87"/>
      <c r="L153" s="87"/>
      <c r="M153" s="87"/>
      <c r="N153" s="87">
        <f>VLOOKUP(A153,Tabelle2!$B$4:$D$250,3,FALSE)</f>
        <v>0</v>
      </c>
      <c r="O153" s="87"/>
      <c r="P153" s="87"/>
      <c r="Q153" s="87"/>
      <c r="R153" s="87"/>
      <c r="S153" s="87"/>
      <c r="T153" s="87"/>
      <c r="U153" s="87"/>
      <c r="V153" s="87"/>
      <c r="W153" s="87"/>
      <c r="X153" s="88"/>
    </row>
    <row r="154" spans="1:24" ht="21" customHeight="1">
      <c r="A154" s="76" t="s">
        <v>654</v>
      </c>
      <c r="B154" s="76"/>
      <c r="C154" s="75" t="str">
        <f>VLOOKUP(A154,Tabelle2!$B$4:$D$250,2,FALSE)</f>
        <v>Anbringungsstelle für das Kennzeichen</v>
      </c>
      <c r="D154" s="75"/>
      <c r="E154" s="75"/>
      <c r="F154" s="75"/>
      <c r="G154" s="75"/>
      <c r="H154" s="75"/>
      <c r="I154" s="75"/>
      <c r="J154" s="75"/>
      <c r="K154" s="75"/>
      <c r="L154" s="75"/>
      <c r="M154" s="75"/>
      <c r="N154" s="75" t="str">
        <f>VLOOKUP(A154,Tabelle2!$B$4:$D$250,3,FALSE)</f>
        <v>Verordnung (EU) 2019/2144</v>
      </c>
      <c r="O154" s="75"/>
      <c r="P154" s="75"/>
      <c r="Q154" s="75"/>
      <c r="R154" s="75"/>
      <c r="S154" s="75"/>
      <c r="T154" s="75"/>
      <c r="U154" s="75"/>
      <c r="V154" s="77"/>
      <c r="W154" s="77"/>
      <c r="X154" s="77"/>
    </row>
    <row r="155" spans="1:24" ht="21" customHeight="1">
      <c r="A155" s="79"/>
      <c r="B155" s="79"/>
      <c r="C155" s="80"/>
      <c r="D155" s="80"/>
      <c r="E155" s="80"/>
      <c r="F155" s="80"/>
      <c r="G155" s="80"/>
      <c r="H155" s="80"/>
      <c r="I155" s="80"/>
      <c r="J155" s="80"/>
      <c r="K155" s="80"/>
      <c r="L155" s="80"/>
      <c r="M155" s="80"/>
      <c r="N155" s="80" t="str">
        <f>IF(INDEX(Tabelle2!$D$4:$D$250,MATCH(A154,Tabelle2!$B$4:$B$250,0)+1,1)=0,"",INDEX(Tabelle2!$D$4:$D$250,MATCH(A154,Tabelle2!$B$4:$B$250,0)+1,1))</f>
        <v>Verordnung  (EU)  2021/535, Anhang  III</v>
      </c>
      <c r="O155" s="80"/>
      <c r="P155" s="80"/>
      <c r="Q155" s="80"/>
      <c r="R155" s="80"/>
      <c r="S155" s="80"/>
      <c r="T155" s="80"/>
      <c r="U155" s="80"/>
      <c r="V155" s="78"/>
      <c r="W155" s="78"/>
      <c r="X155" s="78"/>
    </row>
    <row r="156" spans="1:24" ht="21" customHeight="1">
      <c r="A156" s="76" t="s">
        <v>656</v>
      </c>
      <c r="B156" s="76"/>
      <c r="C156" s="75" t="str">
        <f>VLOOKUP(A156,Tabelle2!$B$4:$D$250,2,FALSE)</f>
        <v>Rückwärtsfahren</v>
      </c>
      <c r="D156" s="75"/>
      <c r="E156" s="75"/>
      <c r="F156" s="75"/>
      <c r="G156" s="75"/>
      <c r="H156" s="75"/>
      <c r="I156" s="75"/>
      <c r="J156" s="75"/>
      <c r="K156" s="75"/>
      <c r="L156" s="75"/>
      <c r="M156" s="75"/>
      <c r="N156" s="75" t="str">
        <f>VLOOKUP(A156,Tabelle2!$B$4:$D$250,3,FALSE)</f>
        <v>Verordnung (EU) 2019/2144</v>
      </c>
      <c r="O156" s="75"/>
      <c r="P156" s="75"/>
      <c r="Q156" s="75"/>
      <c r="R156" s="75"/>
      <c r="S156" s="75"/>
      <c r="T156" s="75"/>
      <c r="U156" s="75"/>
      <c r="V156" s="77"/>
      <c r="W156" s="77"/>
      <c r="X156" s="77"/>
    </row>
    <row r="157" spans="1:24" ht="21" customHeight="1">
      <c r="A157" s="79"/>
      <c r="B157" s="79"/>
      <c r="C157" s="80"/>
      <c r="D157" s="80"/>
      <c r="E157" s="80"/>
      <c r="F157" s="80"/>
      <c r="G157" s="80"/>
      <c r="H157" s="80"/>
      <c r="I157" s="80"/>
      <c r="J157" s="80"/>
      <c r="K157" s="80"/>
      <c r="L157" s="80"/>
      <c r="M157" s="80"/>
      <c r="N157" s="80" t="str">
        <f>IF(INDEX(Tabelle2!$D$4:$D$250,MATCH(A156,Tabelle2!$B$4:$B$250,0)+1,1)=0,"",INDEX(Tabelle2!$D$4:$D$250,MATCH(A156,Tabelle2!$B$4:$B$250,0)+1,1))</f>
        <v>Verordnung  (EU)  2021/535, Anhang  XI</v>
      </c>
      <c r="O157" s="80"/>
      <c r="P157" s="80"/>
      <c r="Q157" s="80"/>
      <c r="R157" s="80"/>
      <c r="S157" s="80"/>
      <c r="T157" s="80"/>
      <c r="U157" s="80"/>
      <c r="V157" s="78"/>
      <c r="W157" s="78"/>
      <c r="X157" s="78"/>
    </row>
    <row r="158" spans="1:24" ht="21" customHeight="1">
      <c r="A158" s="76" t="s">
        <v>660</v>
      </c>
      <c r="B158" s="76"/>
      <c r="C158" s="75" t="str">
        <f>VLOOKUP(A158,Tabelle2!$B$4:$D$250,2,FALSE)</f>
        <v>Einstiegsstufen, Haltegriffe und Trittbretter</v>
      </c>
      <c r="D158" s="75"/>
      <c r="E158" s="75"/>
      <c r="F158" s="75"/>
      <c r="G158" s="75"/>
      <c r="H158" s="75"/>
      <c r="I158" s="75"/>
      <c r="J158" s="75"/>
      <c r="K158" s="75"/>
      <c r="L158" s="75"/>
      <c r="M158" s="75"/>
      <c r="N158" s="75" t="str">
        <f>VLOOKUP(A158,Tabelle2!$B$4:$D$250,3,FALSE)</f>
        <v>Verordnung (EU) 2019/2144</v>
      </c>
      <c r="O158" s="75"/>
      <c r="P158" s="75"/>
      <c r="Q158" s="75"/>
      <c r="R158" s="75"/>
      <c r="S158" s="75"/>
      <c r="T158" s="75"/>
      <c r="U158" s="75"/>
      <c r="V158" s="77"/>
      <c r="W158" s="77"/>
      <c r="X158" s="77"/>
    </row>
    <row r="159" spans="1:24" ht="21" customHeight="1">
      <c r="A159" s="79"/>
      <c r="B159" s="79"/>
      <c r="C159" s="80"/>
      <c r="D159" s="80"/>
      <c r="E159" s="80"/>
      <c r="F159" s="80"/>
      <c r="G159" s="80"/>
      <c r="H159" s="80"/>
      <c r="I159" s="80"/>
      <c r="J159" s="80"/>
      <c r="K159" s="80"/>
      <c r="L159" s="80"/>
      <c r="M159" s="80"/>
      <c r="N159" s="80" t="str">
        <f>IF(INDEX(Tabelle2!$D$4:$D$250,MATCH(A158,Tabelle2!$B$4:$B$250,0)+1,1)=0,"",INDEX(Tabelle2!$D$4:$D$250,MATCH(A158,Tabelle2!$B$4:$B$250,0)+1,1))</f>
        <v>Verordnung  (EU)  2021/535, Anhang  X</v>
      </c>
      <c r="O159" s="80"/>
      <c r="P159" s="80"/>
      <c r="Q159" s="80"/>
      <c r="R159" s="80"/>
      <c r="S159" s="80"/>
      <c r="T159" s="80"/>
      <c r="U159" s="80"/>
      <c r="V159" s="78"/>
      <c r="W159" s="78"/>
      <c r="X159" s="78"/>
    </row>
    <row r="160" spans="1:24" ht="31.5" customHeight="1">
      <c r="A160" s="76" t="s">
        <v>663</v>
      </c>
      <c r="B160" s="76"/>
      <c r="C160" s="75" t="str">
        <f>VLOOKUP(A160,Tabelle2!$B$4:$D$250,2,FALSE)</f>
        <v>Vorstehende Außenkanten an Führerhäusern von Nutzfahrzeugen</v>
      </c>
      <c r="D160" s="75"/>
      <c r="E160" s="75"/>
      <c r="F160" s="75"/>
      <c r="G160" s="75"/>
      <c r="H160" s="75"/>
      <c r="I160" s="75"/>
      <c r="J160" s="75"/>
      <c r="K160" s="75"/>
      <c r="L160" s="75"/>
      <c r="M160" s="75"/>
      <c r="N160" s="75" t="str">
        <f>VLOOKUP(A160,Tabelle2!$B$4:$D$250,3,FALSE)</f>
        <v>Verordnung (EU) 2019/2144</v>
      </c>
      <c r="O160" s="75"/>
      <c r="P160" s="75"/>
      <c r="Q160" s="75"/>
      <c r="R160" s="75"/>
      <c r="S160" s="75"/>
      <c r="T160" s="75"/>
      <c r="U160" s="75"/>
      <c r="V160" s="77"/>
      <c r="W160" s="77"/>
      <c r="X160" s="77"/>
    </row>
    <row r="161" spans="1:24" ht="21" customHeight="1">
      <c r="A161" s="79"/>
      <c r="B161" s="79"/>
      <c r="C161" s="80"/>
      <c r="D161" s="80"/>
      <c r="E161" s="80"/>
      <c r="F161" s="80"/>
      <c r="G161" s="80"/>
      <c r="H161" s="80"/>
      <c r="I161" s="80"/>
      <c r="J161" s="80"/>
      <c r="K161" s="80"/>
      <c r="L161" s="80"/>
      <c r="M161" s="80"/>
      <c r="N161" s="80" t="str">
        <f>IF(INDEX(Tabelle2!$D$4:$D$250,MATCH(A160,Tabelle2!$B$4:$B$250,0)+1,1)=0,"",INDEX(Tabelle2!$D$4:$D$250,MATCH(A160,Tabelle2!$B$4:$B$250,0)+1,1))</f>
        <v>UN-Regelung  Nr.  61</v>
      </c>
      <c r="O161" s="80"/>
      <c r="P161" s="80"/>
      <c r="Q161" s="80"/>
      <c r="R161" s="80"/>
      <c r="S161" s="80"/>
      <c r="T161" s="80"/>
      <c r="U161" s="80"/>
      <c r="V161" s="78"/>
      <c r="W161" s="78"/>
      <c r="X161" s="78"/>
    </row>
    <row r="162" spans="1:24" ht="27.75" customHeight="1">
      <c r="A162" s="76" t="s">
        <v>665</v>
      </c>
      <c r="B162" s="76"/>
      <c r="C162" s="75" t="str">
        <f>VLOOKUP(A162,Tabelle2!$B$4:$D$250,2,FALSE)</f>
        <v>Gesetzlich vorgeschriebenes Fabrikschild und Fahrzeug-Identifizierungsnummer</v>
      </c>
      <c r="D162" s="75"/>
      <c r="E162" s="75"/>
      <c r="F162" s="75"/>
      <c r="G162" s="75"/>
      <c r="H162" s="75"/>
      <c r="I162" s="75"/>
      <c r="J162" s="75"/>
      <c r="K162" s="75"/>
      <c r="L162" s="75"/>
      <c r="M162" s="75"/>
      <c r="N162" s="75" t="str">
        <f>VLOOKUP(A162,Tabelle2!$B$4:$D$250,3,FALSE)</f>
        <v>Verordnung (EU) 2019/2144</v>
      </c>
      <c r="O162" s="75"/>
      <c r="P162" s="75"/>
      <c r="Q162" s="75"/>
      <c r="R162" s="75"/>
      <c r="S162" s="75"/>
      <c r="T162" s="75"/>
      <c r="U162" s="75"/>
      <c r="V162" s="77"/>
      <c r="W162" s="77"/>
      <c r="X162" s="77"/>
    </row>
    <row r="163" spans="1:24" ht="21" customHeight="1">
      <c r="A163" s="79"/>
      <c r="B163" s="79"/>
      <c r="C163" s="80"/>
      <c r="D163" s="80"/>
      <c r="E163" s="80"/>
      <c r="F163" s="80"/>
      <c r="G163" s="80"/>
      <c r="H163" s="80"/>
      <c r="I163" s="80"/>
      <c r="J163" s="80"/>
      <c r="K163" s="80"/>
      <c r="L163" s="80"/>
      <c r="M163" s="80"/>
      <c r="N163" s="80" t="str">
        <f>IF(INDEX(Tabelle2!$D$4:$D$250,MATCH(A162,Tabelle2!$B$4:$B$250,0)+1,1)=0,"",INDEX(Tabelle2!$D$4:$D$250,MATCH(A162,Tabelle2!$B$4:$B$250,0)+1,1))</f>
        <v>Verordnung  (EU)  2021/535, Anhang  II</v>
      </c>
      <c r="O163" s="80"/>
      <c r="P163" s="80"/>
      <c r="Q163" s="80"/>
      <c r="R163" s="80"/>
      <c r="S163" s="80"/>
      <c r="T163" s="80"/>
      <c r="U163" s="80"/>
      <c r="V163" s="78"/>
      <c r="W163" s="78"/>
      <c r="X163" s="78"/>
    </row>
    <row r="164" spans="1:24" ht="30" customHeight="1">
      <c r="A164" s="76" t="s">
        <v>667</v>
      </c>
      <c r="B164" s="76"/>
      <c r="C164" s="75" t="str">
        <f>VLOOKUP(A164,Tabelle2!$B$4:$D$250,2,FALSE)</f>
        <v>Abschleppeinrichtungen</v>
      </c>
      <c r="D164" s="75"/>
      <c r="E164" s="75"/>
      <c r="F164" s="75"/>
      <c r="G164" s="75"/>
      <c r="H164" s="75"/>
      <c r="I164" s="75"/>
      <c r="J164" s="75"/>
      <c r="K164" s="75"/>
      <c r="L164" s="75"/>
      <c r="M164" s="75"/>
      <c r="N164" s="75" t="str">
        <f>VLOOKUP(A164,Tabelle2!$B$4:$D$250,3,FALSE)</f>
        <v>Verordnung (EU) 2019/2144</v>
      </c>
      <c r="O164" s="75"/>
      <c r="P164" s="75"/>
      <c r="Q164" s="75"/>
      <c r="R164" s="75"/>
      <c r="S164" s="75"/>
      <c r="T164" s="75"/>
      <c r="U164" s="75"/>
      <c r="V164" s="77"/>
      <c r="W164" s="77"/>
      <c r="X164" s="77"/>
    </row>
    <row r="165" spans="1:24" ht="21" customHeight="1">
      <c r="A165" s="79"/>
      <c r="B165" s="79"/>
      <c r="C165" s="80"/>
      <c r="D165" s="80"/>
      <c r="E165" s="80"/>
      <c r="F165" s="80"/>
      <c r="G165" s="80"/>
      <c r="H165" s="80"/>
      <c r="I165" s="80"/>
      <c r="J165" s="80"/>
      <c r="K165" s="80"/>
      <c r="L165" s="80"/>
      <c r="M165" s="80"/>
      <c r="N165" s="80" t="str">
        <f>IF(INDEX(Tabelle2!$D$4:$D$250,MATCH(A164,Tabelle2!$B$4:$B$250,0)+1,1)=0,"",INDEX(Tabelle2!$D$4:$D$250,MATCH(A164,Tabelle2!$B$4:$B$250,0)+1,1))</f>
        <v>Verordnung  (EU)  2021/535, Anhang  VII</v>
      </c>
      <c r="O165" s="80"/>
      <c r="P165" s="80"/>
      <c r="Q165" s="80"/>
      <c r="R165" s="80"/>
      <c r="S165" s="80"/>
      <c r="T165" s="80"/>
      <c r="U165" s="80"/>
      <c r="V165" s="78"/>
      <c r="W165" s="78"/>
      <c r="X165" s="78"/>
    </row>
    <row r="166" spans="1:24" ht="21" customHeight="1">
      <c r="A166" s="76" t="s">
        <v>670</v>
      </c>
      <c r="B166" s="76"/>
      <c r="C166" s="75" t="str">
        <f>VLOOKUP(A166,Tabelle2!$B$4:$D$250,2,FALSE)</f>
        <v>Spritzschutzsysteme</v>
      </c>
      <c r="D166" s="75"/>
      <c r="E166" s="75"/>
      <c r="F166" s="75"/>
      <c r="G166" s="75"/>
      <c r="H166" s="75"/>
      <c r="I166" s="75"/>
      <c r="J166" s="75"/>
      <c r="K166" s="75"/>
      <c r="L166" s="75"/>
      <c r="M166" s="75"/>
      <c r="N166" s="75" t="str">
        <f>VLOOKUP(A166,Tabelle2!$B$4:$D$250,3,FALSE)</f>
        <v>Verordnung (EU) 2019/2144</v>
      </c>
      <c r="O166" s="75"/>
      <c r="P166" s="75"/>
      <c r="Q166" s="75"/>
      <c r="R166" s="75"/>
      <c r="S166" s="75"/>
      <c r="T166" s="75"/>
      <c r="U166" s="75"/>
      <c r="V166" s="77"/>
      <c r="W166" s="77"/>
      <c r="X166" s="77"/>
    </row>
    <row r="167" spans="1:24" ht="21" customHeight="1">
      <c r="A167" s="79"/>
      <c r="B167" s="79"/>
      <c r="C167" s="80"/>
      <c r="D167" s="80"/>
      <c r="E167" s="80"/>
      <c r="F167" s="80"/>
      <c r="G167" s="80"/>
      <c r="H167" s="80"/>
      <c r="I167" s="80"/>
      <c r="J167" s="80"/>
      <c r="K167" s="80"/>
      <c r="L167" s="80"/>
      <c r="M167" s="80"/>
      <c r="N167" s="80" t="str">
        <f>IF(INDEX(Tabelle2!$D$4:$D$250,MATCH(A166,Tabelle2!$B$4:$B$250,0)+1,1)=0,"",INDEX(Tabelle2!$D$4:$D$250,MATCH(A166,Tabelle2!$B$4:$B$250,0)+1,1))</f>
        <v>Verordnung  (EU)  2021/535, Anhang  VIII</v>
      </c>
      <c r="O167" s="80"/>
      <c r="P167" s="80"/>
      <c r="Q167" s="80"/>
      <c r="R167" s="80"/>
      <c r="S167" s="80"/>
      <c r="T167" s="80"/>
      <c r="U167" s="80"/>
      <c r="V167" s="78"/>
      <c r="W167" s="78"/>
      <c r="X167" s="78"/>
    </row>
    <row r="168" spans="1:24" ht="21" customHeight="1">
      <c r="A168" s="76" t="s">
        <v>671</v>
      </c>
      <c r="B168" s="76"/>
      <c r="C168" s="75" t="str">
        <f>VLOOKUP(A168,Tabelle2!$B$4:$D$250,2,FALSE)</f>
        <v>Massen und Abmessungen</v>
      </c>
      <c r="D168" s="75"/>
      <c r="E168" s="75"/>
      <c r="F168" s="75"/>
      <c r="G168" s="75"/>
      <c r="H168" s="75"/>
      <c r="I168" s="75"/>
      <c r="J168" s="75"/>
      <c r="K168" s="75"/>
      <c r="L168" s="75"/>
      <c r="M168" s="75"/>
      <c r="N168" s="75" t="str">
        <f>VLOOKUP(A168,Tabelle2!$B$4:$D$250,3,FALSE)</f>
        <v>Verordnung (EU) 2019/2144</v>
      </c>
      <c r="O168" s="75"/>
      <c r="P168" s="75"/>
      <c r="Q168" s="75"/>
      <c r="R168" s="75"/>
      <c r="S168" s="75"/>
      <c r="T168" s="75"/>
      <c r="U168" s="75"/>
      <c r="V168" s="77"/>
      <c r="W168" s="77"/>
      <c r="X168" s="77"/>
    </row>
    <row r="169" spans="1:24" ht="21" customHeight="1">
      <c r="A169" s="79"/>
      <c r="B169" s="79"/>
      <c r="C169" s="80"/>
      <c r="D169" s="80"/>
      <c r="E169" s="80"/>
      <c r="F169" s="80"/>
      <c r="G169" s="80"/>
      <c r="H169" s="80"/>
      <c r="I169" s="80"/>
      <c r="J169" s="80"/>
      <c r="K169" s="80"/>
      <c r="L169" s="80"/>
      <c r="M169" s="80"/>
      <c r="N169" s="80" t="str">
        <f>IF(INDEX(Tabelle2!$D$4:$D$250,MATCH(A168,Tabelle2!$B$4:$B$250,0)+1,1)=0,"",INDEX(Tabelle2!$D$4:$D$250,MATCH(A168,Tabelle2!$B$4:$B$250,0)+1,1))</f>
        <v>Verordnung  (EU)  2021/535, Anhang  XIII</v>
      </c>
      <c r="O169" s="80"/>
      <c r="P169" s="80"/>
      <c r="Q169" s="80"/>
      <c r="R169" s="80"/>
      <c r="S169" s="80"/>
      <c r="T169" s="80"/>
      <c r="U169" s="80"/>
      <c r="V169" s="78"/>
      <c r="W169" s="78"/>
      <c r="X169" s="78"/>
    </row>
    <row r="170" spans="1:24" ht="21" customHeight="1">
      <c r="A170" s="76" t="s">
        <v>672</v>
      </c>
      <c r="B170" s="76"/>
      <c r="C170" s="75" t="str">
        <f>VLOOKUP(A170,Tabelle2!$B$4:$D$250,2,FALSE)</f>
        <v>Mechanische Verbindungseinrichtungen</v>
      </c>
      <c r="D170" s="75"/>
      <c r="E170" s="75"/>
      <c r="F170" s="75"/>
      <c r="G170" s="75"/>
      <c r="H170" s="75"/>
      <c r="I170" s="75"/>
      <c r="J170" s="75"/>
      <c r="K170" s="75"/>
      <c r="L170" s="75"/>
      <c r="M170" s="75"/>
      <c r="N170" s="75" t="str">
        <f>VLOOKUP(A170,Tabelle2!$B$4:$D$250,3,FALSE)</f>
        <v>Verordnung (EU) 2019/2144</v>
      </c>
      <c r="O170" s="75"/>
      <c r="P170" s="75"/>
      <c r="Q170" s="75"/>
      <c r="R170" s="75"/>
      <c r="S170" s="75"/>
      <c r="T170" s="75"/>
      <c r="U170" s="75"/>
      <c r="V170" s="77"/>
      <c r="W170" s="77"/>
      <c r="X170" s="77"/>
    </row>
    <row r="171" spans="1:24" ht="32.25" customHeight="1">
      <c r="A171" s="79"/>
      <c r="B171" s="79"/>
      <c r="C171" s="80"/>
      <c r="D171" s="80"/>
      <c r="E171" s="80"/>
      <c r="F171" s="80"/>
      <c r="G171" s="80"/>
      <c r="H171" s="80"/>
      <c r="I171" s="80"/>
      <c r="J171" s="80"/>
      <c r="K171" s="80"/>
      <c r="L171" s="80"/>
      <c r="M171" s="80"/>
      <c r="N171" s="80" t="str">
        <f>IF(INDEX(Tabelle2!$D$4:$D$250,MATCH(A170,Tabelle2!$B$4:$B$250,0)+1,1)=0,"",INDEX(Tabelle2!$D$4:$D$250,MATCH(A170,Tabelle2!$B$4:$B$250,0)+1,1))</f>
        <v>UN-Regelung  Nr.  55, ÄS 01
UN-Regelung  Nr.  102</v>
      </c>
      <c r="O171" s="80"/>
      <c r="P171" s="80"/>
      <c r="Q171" s="80"/>
      <c r="R171" s="80"/>
      <c r="S171" s="80"/>
      <c r="T171" s="80"/>
      <c r="U171" s="80"/>
      <c r="V171" s="78"/>
      <c r="W171" s="78"/>
      <c r="X171" s="78"/>
    </row>
    <row r="172" spans="1:24" ht="21" customHeight="1">
      <c r="A172" s="76" t="s">
        <v>674</v>
      </c>
      <c r="B172" s="76"/>
      <c r="C172" s="75" t="str">
        <f>VLOOKUP(A172,Tabelle2!$B$4:$D$250,2,FALSE)</f>
        <v>Fahrzeuge zur Beförderung gefährlicher Güter (IF)</v>
      </c>
      <c r="D172" s="75"/>
      <c r="E172" s="75"/>
      <c r="F172" s="75"/>
      <c r="G172" s="75"/>
      <c r="H172" s="75"/>
      <c r="I172" s="75"/>
      <c r="J172" s="75"/>
      <c r="K172" s="75"/>
      <c r="L172" s="75"/>
      <c r="M172" s="75"/>
      <c r="N172" s="75" t="str">
        <f>VLOOKUP(A172,Tabelle2!$B$4:$D$250,3,FALSE)</f>
        <v>Verordnung (EU) 2019/2144</v>
      </c>
      <c r="O172" s="75"/>
      <c r="P172" s="75"/>
      <c r="Q172" s="75"/>
      <c r="R172" s="75"/>
      <c r="S172" s="75"/>
      <c r="T172" s="75"/>
      <c r="U172" s="75"/>
      <c r="V172" s="77"/>
      <c r="W172" s="77"/>
      <c r="X172" s="77"/>
    </row>
    <row r="173" spans="1:24" ht="30.75" customHeight="1">
      <c r="A173" s="79"/>
      <c r="B173" s="79"/>
      <c r="C173" s="80"/>
      <c r="D173" s="80"/>
      <c r="E173" s="80"/>
      <c r="F173" s="80"/>
      <c r="G173" s="80"/>
      <c r="H173" s="80"/>
      <c r="I173" s="80"/>
      <c r="J173" s="80"/>
      <c r="K173" s="80"/>
      <c r="L173" s="80"/>
      <c r="M173" s="80"/>
      <c r="N173" s="80" t="str">
        <f>IF(INDEX(Tabelle2!$D$4:$D$250,MATCH(A172,Tabelle2!$B$4:$B$250,0)+1,1)=0,"",INDEX(Tabelle2!$D$4:$D$250,MATCH(A172,Tabelle2!$B$4:$B$250,0)+1,1))</f>
        <v>UN-Regelung  Nr.  105, ÄS 05</v>
      </c>
      <c r="O173" s="80"/>
      <c r="P173" s="80"/>
      <c r="Q173" s="80"/>
      <c r="R173" s="80"/>
      <c r="S173" s="80"/>
      <c r="T173" s="80"/>
      <c r="U173" s="80"/>
      <c r="V173" s="78"/>
      <c r="W173" s="78"/>
      <c r="X173" s="78"/>
    </row>
    <row r="174" spans="1:24" ht="32.1" customHeight="1">
      <c r="A174" s="84" t="s">
        <v>682</v>
      </c>
      <c r="B174" s="85"/>
      <c r="C174" s="86" t="str">
        <f>VLOOKUP(A174,Tabelle2!$B$4:$D$250,2,FALSE)</f>
        <v>UMWELTVERTRÄGLICHKEIT UND EMISSIONEN</v>
      </c>
      <c r="D174" s="87"/>
      <c r="E174" s="87"/>
      <c r="F174" s="87"/>
      <c r="G174" s="87"/>
      <c r="H174" s="87"/>
      <c r="I174" s="87"/>
      <c r="J174" s="87"/>
      <c r="K174" s="87"/>
      <c r="L174" s="87"/>
      <c r="M174" s="87"/>
      <c r="N174" s="87">
        <f>VLOOKUP(A174,Tabelle2!$B$4:$D$250,3,FALSE)</f>
        <v>0</v>
      </c>
      <c r="O174" s="87"/>
      <c r="P174" s="87"/>
      <c r="Q174" s="87"/>
      <c r="R174" s="87"/>
      <c r="S174" s="87"/>
      <c r="T174" s="87"/>
      <c r="U174" s="87"/>
      <c r="V174" s="87"/>
      <c r="W174" s="87"/>
      <c r="X174" s="88"/>
    </row>
    <row r="175" spans="1:24" ht="30" customHeight="1">
      <c r="A175" s="76" t="s">
        <v>684</v>
      </c>
      <c r="B175" s="76"/>
      <c r="C175" s="75" t="str">
        <f>VLOOKUP(A175,Tabelle2!$B$4:$D$250,2,FALSE)</f>
        <v>Geräuschpegel</v>
      </c>
      <c r="D175" s="75"/>
      <c r="E175" s="75"/>
      <c r="F175" s="75"/>
      <c r="G175" s="75"/>
      <c r="H175" s="75"/>
      <c r="I175" s="75"/>
      <c r="J175" s="75"/>
      <c r="K175" s="75"/>
      <c r="L175" s="75"/>
      <c r="M175" s="75"/>
      <c r="N175" s="75" t="str">
        <f>VLOOKUP(A175,Tabelle2!$B$4:$D$250,3,FALSE)</f>
        <v>Verordnung (EU) Nr. 540/2014</v>
      </c>
      <c r="O175" s="75"/>
      <c r="P175" s="75"/>
      <c r="Q175" s="75"/>
      <c r="R175" s="75"/>
      <c r="S175" s="75"/>
      <c r="T175" s="75"/>
      <c r="U175" s="75"/>
      <c r="V175" s="74"/>
      <c r="W175" s="74"/>
      <c r="X175" s="74"/>
    </row>
    <row r="176" spans="1:24" ht="30" customHeight="1">
      <c r="A176" s="76" t="s">
        <v>690</v>
      </c>
      <c r="B176" s="76"/>
      <c r="C176" s="75" t="str">
        <f>VLOOKUP(A176,Tabelle2!$B$4:$D$250,2,FALSE)</f>
        <v>Auspuffemissionen des Motors im Labor</v>
      </c>
      <c r="D176" s="75"/>
      <c r="E176" s="75"/>
      <c r="F176" s="75"/>
      <c r="G176" s="75"/>
      <c r="H176" s="75"/>
      <c r="I176" s="75"/>
      <c r="J176" s="75"/>
      <c r="K176" s="75"/>
      <c r="L176" s="75"/>
      <c r="M176" s="75"/>
      <c r="N176" s="75" t="str">
        <f>VLOOKUP(A176,Tabelle2!$B$4:$D$250,3,FALSE)</f>
        <v>Verordnung (EG) Nr. 595/2009</v>
      </c>
      <c r="O176" s="75"/>
      <c r="P176" s="75"/>
      <c r="Q176" s="75"/>
      <c r="R176" s="75"/>
      <c r="S176" s="75"/>
      <c r="T176" s="75"/>
      <c r="U176" s="75"/>
      <c r="V176" s="74"/>
      <c r="W176" s="74"/>
      <c r="X176" s="74"/>
    </row>
    <row r="177" spans="1:24" ht="30.75" customHeight="1">
      <c r="A177" s="76" t="s">
        <v>693</v>
      </c>
      <c r="B177" s="76"/>
      <c r="C177" s="75" t="str">
        <f>VLOOKUP(A177,Tabelle2!$B$4:$D$250,2,FALSE)</f>
        <v>Bestimmung spezifischer CO2-Emissionen und des Kraftstoffverbrauchs des Fahrzeugs</v>
      </c>
      <c r="D177" s="75"/>
      <c r="E177" s="75"/>
      <c r="F177" s="75"/>
      <c r="G177" s="75"/>
      <c r="H177" s="75"/>
      <c r="I177" s="75"/>
      <c r="J177" s="75"/>
      <c r="K177" s="75"/>
      <c r="L177" s="75"/>
      <c r="M177" s="75"/>
      <c r="N177" s="75" t="str">
        <f>VLOOKUP(A177,Tabelle2!$B$4:$D$250,3,FALSE)</f>
        <v>Verordnung (EG) Nr. 595/2009</v>
      </c>
      <c r="O177" s="75"/>
      <c r="P177" s="75"/>
      <c r="Q177" s="75"/>
      <c r="R177" s="75"/>
      <c r="S177" s="75"/>
      <c r="T177" s="75"/>
      <c r="U177" s="75"/>
      <c r="V177" s="74"/>
      <c r="W177" s="74"/>
      <c r="X177" s="74"/>
    </row>
    <row r="178" spans="1:24" ht="30" customHeight="1">
      <c r="A178" s="76" t="s">
        <v>697</v>
      </c>
      <c r="B178" s="76"/>
      <c r="C178" s="75" t="str">
        <f>VLOOKUP(A178,Tabelle2!$B$4:$D$250,2,FALSE)</f>
        <v>Auspuffemissionen auf der Straße</v>
      </c>
      <c r="D178" s="75"/>
      <c r="E178" s="75"/>
      <c r="F178" s="75"/>
      <c r="G178" s="75"/>
      <c r="H178" s="75"/>
      <c r="I178" s="75"/>
      <c r="J178" s="75"/>
      <c r="K178" s="75"/>
      <c r="L178" s="75"/>
      <c r="M178" s="75"/>
      <c r="N178" s="75" t="str">
        <f>VLOOKUP(A178,Tabelle2!$B$4:$D$250,3,FALSE)</f>
        <v>Verordnung (EG) Nr. 715/2007
Verordnung (EG) Nr. 595/2009</v>
      </c>
      <c r="O178" s="75"/>
      <c r="P178" s="75"/>
      <c r="Q178" s="75"/>
      <c r="R178" s="75"/>
      <c r="S178" s="75"/>
      <c r="T178" s="75"/>
      <c r="U178" s="75"/>
      <c r="V178" s="74"/>
      <c r="W178" s="74"/>
      <c r="X178" s="74"/>
    </row>
    <row r="179" spans="1:24" ht="30" customHeight="1">
      <c r="A179" s="76" t="s">
        <v>700</v>
      </c>
      <c r="B179" s="76"/>
      <c r="C179" s="75" t="str">
        <f>VLOOKUP(A179,Tabelle2!$B$4:$D$250,2,FALSE)</f>
        <v>Dauerhaftigkeit der Auspuffemissionen</v>
      </c>
      <c r="D179" s="75"/>
      <c r="E179" s="75"/>
      <c r="F179" s="75"/>
      <c r="G179" s="75"/>
      <c r="H179" s="75"/>
      <c r="I179" s="75"/>
      <c r="J179" s="75"/>
      <c r="K179" s="75"/>
      <c r="L179" s="75"/>
      <c r="M179" s="75"/>
      <c r="N179" s="75" t="str">
        <f>VLOOKUP(A179,Tabelle2!$B$4:$D$250,3,FALSE)</f>
        <v>Verordnung (EG) Nr. 715/2007
Verordnung (EG) Nr. 595/2009</v>
      </c>
      <c r="O179" s="75"/>
      <c r="P179" s="75"/>
      <c r="Q179" s="75"/>
      <c r="R179" s="75"/>
      <c r="S179" s="75"/>
      <c r="T179" s="75"/>
      <c r="U179" s="75"/>
      <c r="V179" s="74"/>
      <c r="W179" s="74"/>
      <c r="X179" s="74"/>
    </row>
    <row r="180" spans="1:24" ht="30" customHeight="1">
      <c r="A180" s="76" t="s">
        <v>702</v>
      </c>
      <c r="B180" s="76"/>
      <c r="C180" s="75" t="str">
        <f>VLOOKUP(A180,Tabelle2!$B$4:$D$250,2,FALSE)</f>
        <v>Kurbelgehäuseemissionen</v>
      </c>
      <c r="D180" s="75"/>
      <c r="E180" s="75"/>
      <c r="F180" s="75"/>
      <c r="G180" s="75"/>
      <c r="H180" s="75"/>
      <c r="I180" s="75"/>
      <c r="J180" s="75"/>
      <c r="K180" s="75"/>
      <c r="L180" s="75"/>
      <c r="M180" s="75"/>
      <c r="N180" s="75" t="str">
        <f>VLOOKUP(A180,Tabelle2!$B$4:$D$250,3,FALSE)</f>
        <v>Verordnung (EG) Nr. 715/2007
Verordnung (EG) Nr. 595/2009</v>
      </c>
      <c r="O180" s="75"/>
      <c r="P180" s="75"/>
      <c r="Q180" s="75"/>
      <c r="R180" s="75"/>
      <c r="S180" s="75"/>
      <c r="T180" s="75"/>
      <c r="U180" s="75"/>
      <c r="V180" s="74"/>
      <c r="W180" s="74"/>
      <c r="X180" s="74"/>
    </row>
    <row r="181" spans="1:24" ht="30" customHeight="1">
      <c r="A181" s="76" t="s">
        <v>708</v>
      </c>
      <c r="B181" s="76"/>
      <c r="C181" s="75" t="str">
        <f>VLOOKUP(A181,Tabelle2!$B$4:$D$250,2,FALSE)</f>
        <v>On-Board-Diagnosesysteme</v>
      </c>
      <c r="D181" s="75"/>
      <c r="E181" s="75"/>
      <c r="F181" s="75"/>
      <c r="G181" s="75"/>
      <c r="H181" s="75"/>
      <c r="I181" s="75"/>
      <c r="J181" s="75"/>
      <c r="K181" s="75"/>
      <c r="L181" s="75"/>
      <c r="M181" s="75"/>
      <c r="N181" s="75" t="str">
        <f>VLOOKUP(A181,Tabelle2!$B$4:$D$250,3,FALSE)</f>
        <v>Verordnung (EG) Nr. 715/2007
Verordnung (EG) Nr. 595/2009</v>
      </c>
      <c r="O181" s="75"/>
      <c r="P181" s="75"/>
      <c r="Q181" s="75"/>
      <c r="R181" s="75"/>
      <c r="S181" s="75"/>
      <c r="T181" s="75"/>
      <c r="U181" s="75"/>
      <c r="V181" s="74"/>
      <c r="W181" s="74"/>
      <c r="X181" s="74"/>
    </row>
    <row r="182" spans="1:24" ht="30" customHeight="1">
      <c r="A182" s="76" t="s">
        <v>710</v>
      </c>
      <c r="B182" s="76"/>
      <c r="C182" s="75" t="str">
        <f>VLOOKUP(A182,Tabelle2!$B$4:$D$250,2,FALSE)</f>
        <v>Fehlen einer Abschalteinrichtung</v>
      </c>
      <c r="D182" s="75"/>
      <c r="E182" s="75"/>
      <c r="F182" s="75"/>
      <c r="G182" s="75"/>
      <c r="H182" s="75"/>
      <c r="I182" s="75"/>
      <c r="J182" s="75"/>
      <c r="K182" s="75"/>
      <c r="L182" s="75"/>
      <c r="M182" s="75"/>
      <c r="N182" s="75" t="str">
        <f>VLOOKUP(A182,Tabelle2!$B$4:$D$250,3,FALSE)</f>
        <v>Verordnung (EG) Nr. 715/2007
Verordnung (EG) Nr. 595/2009</v>
      </c>
      <c r="O182" s="75"/>
      <c r="P182" s="75"/>
      <c r="Q182" s="75"/>
      <c r="R182" s="75"/>
      <c r="S182" s="75"/>
      <c r="T182" s="75"/>
      <c r="U182" s="75"/>
      <c r="V182" s="74"/>
      <c r="W182" s="74"/>
      <c r="X182" s="74"/>
    </row>
    <row r="183" spans="1:24" ht="30" customHeight="1">
      <c r="A183" s="76" t="s">
        <v>712</v>
      </c>
      <c r="B183" s="76"/>
      <c r="C183" s="75" t="str">
        <f>VLOOKUP(A183,Tabelle2!$B$4:$D$250,2,FALSE)</f>
        <v>Zusätzliche Emissionsstrategien</v>
      </c>
      <c r="D183" s="75"/>
      <c r="E183" s="75"/>
      <c r="F183" s="75"/>
      <c r="G183" s="75"/>
      <c r="H183" s="75"/>
      <c r="I183" s="75"/>
      <c r="J183" s="75"/>
      <c r="K183" s="75"/>
      <c r="L183" s="75"/>
      <c r="M183" s="75"/>
      <c r="N183" s="75" t="str">
        <f>VLOOKUP(A183,Tabelle2!$B$4:$D$250,3,FALSE)</f>
        <v>Verordnung (EG) Nr. 715/2007
Verordnung (EG) Nr. 595/2009</v>
      </c>
      <c r="O183" s="75"/>
      <c r="P183" s="75"/>
      <c r="Q183" s="75"/>
      <c r="R183" s="75"/>
      <c r="S183" s="75"/>
      <c r="T183" s="75"/>
      <c r="U183" s="75"/>
      <c r="V183" s="74"/>
      <c r="W183" s="74"/>
      <c r="X183" s="74"/>
    </row>
    <row r="184" spans="1:24" ht="30" customHeight="1">
      <c r="A184" s="76" t="s">
        <v>714</v>
      </c>
      <c r="B184" s="76"/>
      <c r="C184" s="75" t="str">
        <f>VLOOKUP(A184,Tabelle2!$B$4:$D$250,2,FALSE)</f>
        <v>Vorrichtung gegen Manipulation</v>
      </c>
      <c r="D184" s="75"/>
      <c r="E184" s="75"/>
      <c r="F184" s="75"/>
      <c r="G184" s="75"/>
      <c r="H184" s="75"/>
      <c r="I184" s="75"/>
      <c r="J184" s="75"/>
      <c r="K184" s="75"/>
      <c r="L184" s="75"/>
      <c r="M184" s="75"/>
      <c r="N184" s="75" t="str">
        <f>VLOOKUP(A184,Tabelle2!$B$4:$D$250,3,FALSE)</f>
        <v>Verordnung (EG) Nr. 715/2007
Verordnung (EG) Nr. 595/2009</v>
      </c>
      <c r="O184" s="75"/>
      <c r="P184" s="75"/>
      <c r="Q184" s="75"/>
      <c r="R184" s="75"/>
      <c r="S184" s="75"/>
      <c r="T184" s="75"/>
      <c r="U184" s="75"/>
      <c r="V184" s="74"/>
      <c r="W184" s="74"/>
      <c r="X184" s="74"/>
    </row>
    <row r="185" spans="1:24" ht="32.1" customHeight="1">
      <c r="A185" s="84" t="s">
        <v>718</v>
      </c>
      <c r="B185" s="85"/>
      <c r="C185" s="86" t="str">
        <f>VLOOKUP(A185,Tabelle2!$B$4:$D$250,2,FALSE)</f>
        <v>ZUGANG ZU FAHRZEUGINFORMATIONEN UND SOFTWARE AKTUALISIERUNGEN</v>
      </c>
      <c r="D185" s="87"/>
      <c r="E185" s="87"/>
      <c r="F185" s="87"/>
      <c r="G185" s="87"/>
      <c r="H185" s="87"/>
      <c r="I185" s="87"/>
      <c r="J185" s="87"/>
      <c r="K185" s="87"/>
      <c r="L185" s="87"/>
      <c r="M185" s="87"/>
      <c r="N185" s="87"/>
      <c r="O185" s="87"/>
      <c r="P185" s="87"/>
      <c r="Q185" s="87"/>
      <c r="R185" s="87"/>
      <c r="S185" s="87"/>
      <c r="T185" s="87"/>
      <c r="U185" s="87"/>
      <c r="V185" s="87"/>
      <c r="W185" s="87"/>
      <c r="X185" s="88"/>
    </row>
    <row r="186" spans="1:24" ht="30" customHeight="1">
      <c r="A186" s="76" t="s">
        <v>720</v>
      </c>
      <c r="B186" s="76"/>
      <c r="C186" s="75" t="str">
        <f>VLOOKUP(A186,Tabelle2!$B$4:$D$250,2,FALSE)</f>
        <v>Zugang zu Fahrzeug-OBD-Informationen sowie Fahrzeugreparatur- und -wartungsinformationen</v>
      </c>
      <c r="D186" s="75"/>
      <c r="E186" s="75"/>
      <c r="F186" s="75"/>
      <c r="G186" s="75"/>
      <c r="H186" s="75"/>
      <c r="I186" s="75"/>
      <c r="J186" s="75"/>
      <c r="K186" s="75"/>
      <c r="L186" s="75"/>
      <c r="M186" s="75"/>
      <c r="N186" s="75" t="str">
        <f>VLOOKUP(A186,Tabelle2!$B$4:$D$250,3,FALSE)</f>
        <v>Verordnung (EU) 2018/858, Artikel 61 bis 66 und Anhang X</v>
      </c>
      <c r="O186" s="75"/>
      <c r="P186" s="75"/>
      <c r="Q186" s="75"/>
      <c r="R186" s="75"/>
      <c r="S186" s="75"/>
      <c r="T186" s="75"/>
      <c r="U186" s="75"/>
      <c r="V186" s="74"/>
      <c r="W186" s="74"/>
      <c r="X186" s="74"/>
    </row>
    <row r="187" spans="1:24" ht="30" customHeight="1">
      <c r="A187" s="89" t="s">
        <v>723</v>
      </c>
      <c r="B187" s="89"/>
      <c r="C187" s="90" t="str">
        <f>VLOOKUP(A187,Tabelle2!$B$4:$D$250,2,FALSE)</f>
        <v>Softwareaktualisierung</v>
      </c>
      <c r="D187" s="90"/>
      <c r="E187" s="90"/>
      <c r="F187" s="90"/>
      <c r="G187" s="90"/>
      <c r="H187" s="90"/>
      <c r="I187" s="90"/>
      <c r="J187" s="90"/>
      <c r="K187" s="90"/>
      <c r="L187" s="90"/>
      <c r="M187" s="90"/>
      <c r="N187" s="90" t="str">
        <f>VLOOKUP(A187,Tabelle2!$B$4:$D$250,3,FALSE)</f>
        <v>Verordnung (EU) 2018/858, Anhang IV
UN-Regelung Nr. 156</v>
      </c>
      <c r="O187" s="90"/>
      <c r="P187" s="90"/>
      <c r="Q187" s="90"/>
      <c r="R187" s="90"/>
      <c r="S187" s="90"/>
      <c r="T187" s="90"/>
      <c r="U187" s="90"/>
      <c r="V187" s="73"/>
      <c r="W187" s="73"/>
      <c r="X187" s="73"/>
    </row>
    <row r="189" spans="1:24" ht="20.100000000000001" customHeight="1">
      <c r="A189" s="81" t="s">
        <v>459</v>
      </c>
      <c r="B189" s="81"/>
      <c r="C189" s="81"/>
      <c r="D189" s="81"/>
      <c r="E189" s="81"/>
      <c r="F189" s="81"/>
      <c r="G189" s="81"/>
      <c r="H189" s="81"/>
      <c r="I189" s="81"/>
      <c r="J189" s="81"/>
      <c r="K189" s="81"/>
      <c r="L189" s="81"/>
      <c r="M189" s="81"/>
      <c r="N189" s="81"/>
      <c r="O189" s="81"/>
      <c r="P189" s="81"/>
      <c r="Q189" s="81"/>
      <c r="R189" s="81"/>
      <c r="S189" s="81"/>
      <c r="T189" s="81"/>
      <c r="U189" s="81"/>
      <c r="V189" s="81"/>
      <c r="W189" s="81"/>
      <c r="X189" s="81"/>
    </row>
    <row r="190" spans="1:24" ht="20.100000000000001"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row>
    <row r="191" spans="1:24" ht="20.100000000000001"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row>
    <row r="192" spans="1:24" ht="20.100000000000001"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row>
    <row r="199" spans="1:24">
      <c r="A199" s="82" t="s">
        <v>63</v>
      </c>
      <c r="B199" s="82"/>
      <c r="C199" s="82"/>
      <c r="D199" s="82"/>
      <c r="M199" s="83" t="s">
        <v>62</v>
      </c>
      <c r="N199" s="83"/>
      <c r="O199" s="83"/>
      <c r="P199" s="83"/>
      <c r="Q199" s="83"/>
      <c r="R199" s="83"/>
      <c r="S199" s="83"/>
      <c r="T199" s="83"/>
      <c r="U199" s="83"/>
      <c r="V199" s="83"/>
      <c r="W199" s="83"/>
      <c r="X199" s="83"/>
    </row>
  </sheetData>
  <sheetProtection selectLockedCells="1"/>
  <mergeCells count="731">
    <mergeCell ref="M6:N6"/>
    <mergeCell ref="O6:X6"/>
    <mergeCell ref="A7:X10"/>
    <mergeCell ref="A11:I11"/>
    <mergeCell ref="J11:X11"/>
    <mergeCell ref="A12:I12"/>
    <mergeCell ref="J12:X12"/>
    <mergeCell ref="A1:X3"/>
    <mergeCell ref="A4:C4"/>
    <mergeCell ref="D4:L4"/>
    <mergeCell ref="M4:N4"/>
    <mergeCell ref="O4:X4"/>
    <mergeCell ref="A5:C5"/>
    <mergeCell ref="D5:L6"/>
    <mergeCell ref="M5:N5"/>
    <mergeCell ref="O5:X5"/>
    <mergeCell ref="A6:C6"/>
    <mergeCell ref="A13:I13"/>
    <mergeCell ref="J13:X13"/>
    <mergeCell ref="A14:X14"/>
    <mergeCell ref="A15:U22"/>
    <mergeCell ref="V15:X15"/>
    <mergeCell ref="V16:V23"/>
    <mergeCell ref="W16:W23"/>
    <mergeCell ref="X16:X23"/>
    <mergeCell ref="A23:B23"/>
    <mergeCell ref="C23:M23"/>
    <mergeCell ref="C26:M26"/>
    <mergeCell ref="N26:U26"/>
    <mergeCell ref="A27:B27"/>
    <mergeCell ref="C27:M27"/>
    <mergeCell ref="N27:U27"/>
    <mergeCell ref="V27:V28"/>
    <mergeCell ref="N23:U23"/>
    <mergeCell ref="A24:B24"/>
    <mergeCell ref="C24:X24"/>
    <mergeCell ref="A25:B25"/>
    <mergeCell ref="C25:M25"/>
    <mergeCell ref="N25:U25"/>
    <mergeCell ref="V25:V26"/>
    <mergeCell ref="W25:W26"/>
    <mergeCell ref="X25:X26"/>
    <mergeCell ref="A26:B26"/>
    <mergeCell ref="W27:W28"/>
    <mergeCell ref="X27:X28"/>
    <mergeCell ref="A28:B28"/>
    <mergeCell ref="C28:M28"/>
    <mergeCell ref="N28:U28"/>
    <mergeCell ref="A29:B29"/>
    <mergeCell ref="C29:M29"/>
    <mergeCell ref="N29:U29"/>
    <mergeCell ref="V29:V30"/>
    <mergeCell ref="W29:W30"/>
    <mergeCell ref="X29:X30"/>
    <mergeCell ref="A30:B30"/>
    <mergeCell ref="C30:M30"/>
    <mergeCell ref="N30:U30"/>
    <mergeCell ref="A31:B31"/>
    <mergeCell ref="C31:M31"/>
    <mergeCell ref="N31:U31"/>
    <mergeCell ref="V31:V32"/>
    <mergeCell ref="W31:W32"/>
    <mergeCell ref="X31:X32"/>
    <mergeCell ref="V33:V34"/>
    <mergeCell ref="W33:W34"/>
    <mergeCell ref="X33:X34"/>
    <mergeCell ref="A34:B34"/>
    <mergeCell ref="C34:M34"/>
    <mergeCell ref="N34:U34"/>
    <mergeCell ref="A32:B32"/>
    <mergeCell ref="C32:M32"/>
    <mergeCell ref="N32:U32"/>
    <mergeCell ref="A33:B33"/>
    <mergeCell ref="C33:M33"/>
    <mergeCell ref="N33:U33"/>
    <mergeCell ref="A35:B35"/>
    <mergeCell ref="C35:M35"/>
    <mergeCell ref="N35:U35"/>
    <mergeCell ref="V35:V36"/>
    <mergeCell ref="W35:W36"/>
    <mergeCell ref="X35:X36"/>
    <mergeCell ref="A36:B36"/>
    <mergeCell ref="C36:M36"/>
    <mergeCell ref="N36:U36"/>
    <mergeCell ref="A37:B37"/>
    <mergeCell ref="C37:M37"/>
    <mergeCell ref="N37:U37"/>
    <mergeCell ref="V37:V38"/>
    <mergeCell ref="W37:W38"/>
    <mergeCell ref="X37:X38"/>
    <mergeCell ref="A38:B38"/>
    <mergeCell ref="C38:M38"/>
    <mergeCell ref="N38:U38"/>
    <mergeCell ref="A39:B39"/>
    <mergeCell ref="C39:M39"/>
    <mergeCell ref="N39:U39"/>
    <mergeCell ref="V39:V40"/>
    <mergeCell ref="W39:W40"/>
    <mergeCell ref="X39:X40"/>
    <mergeCell ref="A40:B40"/>
    <mergeCell ref="C40:M40"/>
    <mergeCell ref="N40:U40"/>
    <mergeCell ref="A41:B41"/>
    <mergeCell ref="C41:M41"/>
    <mergeCell ref="N41:U41"/>
    <mergeCell ref="V41:V42"/>
    <mergeCell ref="W41:W42"/>
    <mergeCell ref="X41:X42"/>
    <mergeCell ref="A42:B42"/>
    <mergeCell ref="C42:M42"/>
    <mergeCell ref="N42:U42"/>
    <mergeCell ref="A43:B43"/>
    <mergeCell ref="C43:M43"/>
    <mergeCell ref="N43:U43"/>
    <mergeCell ref="V43:V44"/>
    <mergeCell ref="W43:W44"/>
    <mergeCell ref="X43:X44"/>
    <mergeCell ref="A44:B44"/>
    <mergeCell ref="C44:M44"/>
    <mergeCell ref="N44:U44"/>
    <mergeCell ref="A45:B45"/>
    <mergeCell ref="C45:M45"/>
    <mergeCell ref="N45:U45"/>
    <mergeCell ref="V45:V46"/>
    <mergeCell ref="W45:W46"/>
    <mergeCell ref="X45:X46"/>
    <mergeCell ref="A46:B46"/>
    <mergeCell ref="C46:M46"/>
    <mergeCell ref="N46:U46"/>
    <mergeCell ref="A47:B47"/>
    <mergeCell ref="C47:M47"/>
    <mergeCell ref="N47:U47"/>
    <mergeCell ref="V47:V48"/>
    <mergeCell ref="W47:W48"/>
    <mergeCell ref="X47:X48"/>
    <mergeCell ref="A48:B48"/>
    <mergeCell ref="C48:M48"/>
    <mergeCell ref="N48:U48"/>
    <mergeCell ref="A49:B49"/>
    <mergeCell ref="C49:M49"/>
    <mergeCell ref="N49:U49"/>
    <mergeCell ref="V49:V50"/>
    <mergeCell ref="W49:W50"/>
    <mergeCell ref="X49:X50"/>
    <mergeCell ref="A50:B50"/>
    <mergeCell ref="C50:M50"/>
    <mergeCell ref="N50:U50"/>
    <mergeCell ref="A51:B51"/>
    <mergeCell ref="C51:M51"/>
    <mergeCell ref="N51:U51"/>
    <mergeCell ref="V51:V52"/>
    <mergeCell ref="W51:W52"/>
    <mergeCell ref="X51:X52"/>
    <mergeCell ref="A52:B52"/>
    <mergeCell ref="C52:M52"/>
    <mergeCell ref="N52:U52"/>
    <mergeCell ref="A53:B53"/>
    <mergeCell ref="C53:M53"/>
    <mergeCell ref="N53:U53"/>
    <mergeCell ref="V53:V54"/>
    <mergeCell ref="W53:W54"/>
    <mergeCell ref="X53:X54"/>
    <mergeCell ref="A54:B54"/>
    <mergeCell ref="C54:M54"/>
    <mergeCell ref="N54:U54"/>
    <mergeCell ref="A55:B55"/>
    <mergeCell ref="C55:M55"/>
    <mergeCell ref="N55:U55"/>
    <mergeCell ref="V55:V56"/>
    <mergeCell ref="W55:W56"/>
    <mergeCell ref="X55:X56"/>
    <mergeCell ref="A56:B56"/>
    <mergeCell ref="C56:M56"/>
    <mergeCell ref="N56:U56"/>
    <mergeCell ref="A57:B57"/>
    <mergeCell ref="C57:M57"/>
    <mergeCell ref="N57:U57"/>
    <mergeCell ref="V57:V58"/>
    <mergeCell ref="W57:W58"/>
    <mergeCell ref="X57:X58"/>
    <mergeCell ref="A58:B58"/>
    <mergeCell ref="C58:M58"/>
    <mergeCell ref="N58:U58"/>
    <mergeCell ref="N61:U61"/>
    <mergeCell ref="A62:B62"/>
    <mergeCell ref="C62:M62"/>
    <mergeCell ref="N62:U62"/>
    <mergeCell ref="V62:V63"/>
    <mergeCell ref="W62:W63"/>
    <mergeCell ref="A59:B59"/>
    <mergeCell ref="C59:X59"/>
    <mergeCell ref="A60:B60"/>
    <mergeCell ref="C60:M60"/>
    <mergeCell ref="N60:U60"/>
    <mergeCell ref="V60:V61"/>
    <mergeCell ref="W60:W61"/>
    <mergeCell ref="X60:X61"/>
    <mergeCell ref="A61:B61"/>
    <mergeCell ref="C61:M61"/>
    <mergeCell ref="X62:X63"/>
    <mergeCell ref="A63:B63"/>
    <mergeCell ref="C63:M63"/>
    <mergeCell ref="N63:U63"/>
    <mergeCell ref="A64:B64"/>
    <mergeCell ref="C64:M64"/>
    <mergeCell ref="N64:U64"/>
    <mergeCell ref="V64:V65"/>
    <mergeCell ref="W64:W65"/>
    <mergeCell ref="X64:X65"/>
    <mergeCell ref="V66:V67"/>
    <mergeCell ref="W66:W67"/>
    <mergeCell ref="X66:X67"/>
    <mergeCell ref="A67:B67"/>
    <mergeCell ref="C67:M67"/>
    <mergeCell ref="N67:U67"/>
    <mergeCell ref="A65:B65"/>
    <mergeCell ref="C65:M65"/>
    <mergeCell ref="N65:U65"/>
    <mergeCell ref="A66:B66"/>
    <mergeCell ref="C66:M66"/>
    <mergeCell ref="N66:U66"/>
    <mergeCell ref="A68:B68"/>
    <mergeCell ref="C68:M68"/>
    <mergeCell ref="N68:U68"/>
    <mergeCell ref="V68:V69"/>
    <mergeCell ref="W68:W69"/>
    <mergeCell ref="X68:X69"/>
    <mergeCell ref="A69:B69"/>
    <mergeCell ref="C69:M69"/>
    <mergeCell ref="N69:U69"/>
    <mergeCell ref="A70:B70"/>
    <mergeCell ref="C70:M70"/>
    <mergeCell ref="N70:U70"/>
    <mergeCell ref="V70:V71"/>
    <mergeCell ref="W70:W71"/>
    <mergeCell ref="X70:X71"/>
    <mergeCell ref="A71:B71"/>
    <mergeCell ref="C71:M71"/>
    <mergeCell ref="N71:U71"/>
    <mergeCell ref="A72:B72"/>
    <mergeCell ref="C72:M72"/>
    <mergeCell ref="N72:U72"/>
    <mergeCell ref="V72:V73"/>
    <mergeCell ref="W72:W73"/>
    <mergeCell ref="X72:X73"/>
    <mergeCell ref="A73:B73"/>
    <mergeCell ref="C73:M73"/>
    <mergeCell ref="N73:U73"/>
    <mergeCell ref="A74:B74"/>
    <mergeCell ref="C74:M74"/>
    <mergeCell ref="N74:U74"/>
    <mergeCell ref="V74:V75"/>
    <mergeCell ref="W74:W75"/>
    <mergeCell ref="X74:X75"/>
    <mergeCell ref="A75:B75"/>
    <mergeCell ref="C75:M75"/>
    <mergeCell ref="N75:U75"/>
    <mergeCell ref="A76:B76"/>
    <mergeCell ref="C76:M76"/>
    <mergeCell ref="N76:U76"/>
    <mergeCell ref="V76:V77"/>
    <mergeCell ref="W76:W77"/>
    <mergeCell ref="X76:X77"/>
    <mergeCell ref="A77:B77"/>
    <mergeCell ref="C77:M77"/>
    <mergeCell ref="N77:U77"/>
    <mergeCell ref="N80:U80"/>
    <mergeCell ref="A81:B81"/>
    <mergeCell ref="C81:M81"/>
    <mergeCell ref="N81:U81"/>
    <mergeCell ref="V81:V82"/>
    <mergeCell ref="W81:W82"/>
    <mergeCell ref="A78:B78"/>
    <mergeCell ref="C78:X78"/>
    <mergeCell ref="A79:B79"/>
    <mergeCell ref="C79:M79"/>
    <mergeCell ref="N79:U79"/>
    <mergeCell ref="V79:V80"/>
    <mergeCell ref="W79:W80"/>
    <mergeCell ref="X79:X80"/>
    <mergeCell ref="A80:B80"/>
    <mergeCell ref="C80:M80"/>
    <mergeCell ref="X81:X82"/>
    <mergeCell ref="A82:B82"/>
    <mergeCell ref="C82:M82"/>
    <mergeCell ref="N82:U82"/>
    <mergeCell ref="A83:B83"/>
    <mergeCell ref="C83:M83"/>
    <mergeCell ref="N83:U83"/>
    <mergeCell ref="V83:V84"/>
    <mergeCell ref="W83:W84"/>
    <mergeCell ref="X83:X84"/>
    <mergeCell ref="V85:V86"/>
    <mergeCell ref="W85:W86"/>
    <mergeCell ref="X85:X86"/>
    <mergeCell ref="A86:B86"/>
    <mergeCell ref="C86:M86"/>
    <mergeCell ref="N86:U86"/>
    <mergeCell ref="A84:B84"/>
    <mergeCell ref="C84:M84"/>
    <mergeCell ref="N84:U84"/>
    <mergeCell ref="A85:B85"/>
    <mergeCell ref="C85:M85"/>
    <mergeCell ref="N85:U85"/>
    <mergeCell ref="A87:B87"/>
    <mergeCell ref="C87:M87"/>
    <mergeCell ref="N87:U87"/>
    <mergeCell ref="V87:V88"/>
    <mergeCell ref="W87:W88"/>
    <mergeCell ref="X87:X88"/>
    <mergeCell ref="A88:B88"/>
    <mergeCell ref="C88:M88"/>
    <mergeCell ref="N88:U88"/>
    <mergeCell ref="A89:B89"/>
    <mergeCell ref="C89:M89"/>
    <mergeCell ref="N89:U89"/>
    <mergeCell ref="V89:V90"/>
    <mergeCell ref="W89:W90"/>
    <mergeCell ref="X89:X90"/>
    <mergeCell ref="A90:B90"/>
    <mergeCell ref="C90:M90"/>
    <mergeCell ref="N90:U90"/>
    <mergeCell ref="A91:B91"/>
    <mergeCell ref="C91:M91"/>
    <mergeCell ref="N91:U91"/>
    <mergeCell ref="V91:V92"/>
    <mergeCell ref="W91:W92"/>
    <mergeCell ref="X91:X92"/>
    <mergeCell ref="A92:B92"/>
    <mergeCell ref="C92:M92"/>
    <mergeCell ref="N92:U92"/>
    <mergeCell ref="A93:B93"/>
    <mergeCell ref="C93:M93"/>
    <mergeCell ref="N93:U93"/>
    <mergeCell ref="V93:V94"/>
    <mergeCell ref="W93:W94"/>
    <mergeCell ref="X93:X94"/>
    <mergeCell ref="A94:B94"/>
    <mergeCell ref="C94:M94"/>
    <mergeCell ref="N94:U94"/>
    <mergeCell ref="A95:B95"/>
    <mergeCell ref="C95:M95"/>
    <mergeCell ref="N95:U95"/>
    <mergeCell ref="V95:V96"/>
    <mergeCell ref="W95:W96"/>
    <mergeCell ref="X95:X96"/>
    <mergeCell ref="A96:B96"/>
    <mergeCell ref="C96:M96"/>
    <mergeCell ref="N96:U96"/>
    <mergeCell ref="A97:B97"/>
    <mergeCell ref="C97:M97"/>
    <mergeCell ref="N97:U97"/>
    <mergeCell ref="V97:V98"/>
    <mergeCell ref="W97:W98"/>
    <mergeCell ref="X97:X98"/>
    <mergeCell ref="A98:B98"/>
    <mergeCell ref="C98:M98"/>
    <mergeCell ref="N98:U98"/>
    <mergeCell ref="N101:U101"/>
    <mergeCell ref="A102:B102"/>
    <mergeCell ref="C102:M102"/>
    <mergeCell ref="N102:U102"/>
    <mergeCell ref="V102:V103"/>
    <mergeCell ref="W102:W103"/>
    <mergeCell ref="A99:B99"/>
    <mergeCell ref="C99:X99"/>
    <mergeCell ref="A100:B100"/>
    <mergeCell ref="C100:M100"/>
    <mergeCell ref="N100:U100"/>
    <mergeCell ref="V100:V101"/>
    <mergeCell ref="W100:W101"/>
    <mergeCell ref="X100:X101"/>
    <mergeCell ref="A101:B101"/>
    <mergeCell ref="C101:M101"/>
    <mergeCell ref="X102:X103"/>
    <mergeCell ref="A103:B103"/>
    <mergeCell ref="C103:M103"/>
    <mergeCell ref="N103:U103"/>
    <mergeCell ref="A104:B104"/>
    <mergeCell ref="C104:M104"/>
    <mergeCell ref="N104:U104"/>
    <mergeCell ref="V104:V105"/>
    <mergeCell ref="W104:W105"/>
    <mergeCell ref="X104:X105"/>
    <mergeCell ref="V106:V107"/>
    <mergeCell ref="W106:W107"/>
    <mergeCell ref="X106:X107"/>
    <mergeCell ref="A107:B107"/>
    <mergeCell ref="C107:M107"/>
    <mergeCell ref="N107:U107"/>
    <mergeCell ref="A105:B105"/>
    <mergeCell ref="C105:M105"/>
    <mergeCell ref="N105:U105"/>
    <mergeCell ref="A106:B106"/>
    <mergeCell ref="C106:M106"/>
    <mergeCell ref="N106:U106"/>
    <mergeCell ref="A108:B108"/>
    <mergeCell ref="C108:M108"/>
    <mergeCell ref="N108:U108"/>
    <mergeCell ref="V108:V109"/>
    <mergeCell ref="W108:W109"/>
    <mergeCell ref="X108:X109"/>
    <mergeCell ref="A109:B109"/>
    <mergeCell ref="C109:M109"/>
    <mergeCell ref="N109:U109"/>
    <mergeCell ref="A112:B112"/>
    <mergeCell ref="C112:M112"/>
    <mergeCell ref="N112:U112"/>
    <mergeCell ref="V112:V113"/>
    <mergeCell ref="W112:W113"/>
    <mergeCell ref="X112:X113"/>
    <mergeCell ref="A113:B113"/>
    <mergeCell ref="C113:M113"/>
    <mergeCell ref="N113:U113"/>
    <mergeCell ref="A114:B114"/>
    <mergeCell ref="C114:M114"/>
    <mergeCell ref="N114:U114"/>
    <mergeCell ref="V114:V115"/>
    <mergeCell ref="W114:W115"/>
    <mergeCell ref="X114:X115"/>
    <mergeCell ref="A115:B115"/>
    <mergeCell ref="C115:M115"/>
    <mergeCell ref="N115:U115"/>
    <mergeCell ref="A116:B116"/>
    <mergeCell ref="C116:M116"/>
    <mergeCell ref="N116:U116"/>
    <mergeCell ref="V116:V117"/>
    <mergeCell ref="W116:W117"/>
    <mergeCell ref="X116:X117"/>
    <mergeCell ref="A117:B117"/>
    <mergeCell ref="C117:M117"/>
    <mergeCell ref="N117:U117"/>
    <mergeCell ref="A118:B118"/>
    <mergeCell ref="C118:M118"/>
    <mergeCell ref="N118:U118"/>
    <mergeCell ref="V118:V119"/>
    <mergeCell ref="W118:W119"/>
    <mergeCell ref="X118:X119"/>
    <mergeCell ref="A119:B119"/>
    <mergeCell ref="C119:M119"/>
    <mergeCell ref="N119:U119"/>
    <mergeCell ref="A120:B120"/>
    <mergeCell ref="C120:M120"/>
    <mergeCell ref="N120:U120"/>
    <mergeCell ref="V120:V121"/>
    <mergeCell ref="W120:W121"/>
    <mergeCell ref="X120:X121"/>
    <mergeCell ref="A121:B121"/>
    <mergeCell ref="C121:M121"/>
    <mergeCell ref="N121:U121"/>
    <mergeCell ref="A122:B122"/>
    <mergeCell ref="C122:M122"/>
    <mergeCell ref="N122:U122"/>
    <mergeCell ref="V122:V123"/>
    <mergeCell ref="W122:W123"/>
    <mergeCell ref="X122:X123"/>
    <mergeCell ref="A123:B123"/>
    <mergeCell ref="C123:M123"/>
    <mergeCell ref="N123:U123"/>
    <mergeCell ref="A124:B124"/>
    <mergeCell ref="C124:M124"/>
    <mergeCell ref="N124:U124"/>
    <mergeCell ref="V124:V125"/>
    <mergeCell ref="W124:W125"/>
    <mergeCell ref="X124:X125"/>
    <mergeCell ref="A125:B125"/>
    <mergeCell ref="C125:M125"/>
    <mergeCell ref="N125:U125"/>
    <mergeCell ref="A126:B126"/>
    <mergeCell ref="C126:M126"/>
    <mergeCell ref="N126:U126"/>
    <mergeCell ref="V126:V127"/>
    <mergeCell ref="W126:W127"/>
    <mergeCell ref="X126:X127"/>
    <mergeCell ref="A127:B127"/>
    <mergeCell ref="C127:M127"/>
    <mergeCell ref="N127:U127"/>
    <mergeCell ref="A128:B128"/>
    <mergeCell ref="C128:M128"/>
    <mergeCell ref="N128:U128"/>
    <mergeCell ref="V128:V129"/>
    <mergeCell ref="W128:W129"/>
    <mergeCell ref="X128:X129"/>
    <mergeCell ref="A129:B129"/>
    <mergeCell ref="C129:M129"/>
    <mergeCell ref="N129:U129"/>
    <mergeCell ref="A130:B130"/>
    <mergeCell ref="C130:M130"/>
    <mergeCell ref="N130:U130"/>
    <mergeCell ref="V130:V131"/>
    <mergeCell ref="W130:W131"/>
    <mergeCell ref="X130:X131"/>
    <mergeCell ref="A131:B131"/>
    <mergeCell ref="C131:M131"/>
    <mergeCell ref="N131:U131"/>
    <mergeCell ref="A132:B132"/>
    <mergeCell ref="C132:M132"/>
    <mergeCell ref="N132:U132"/>
    <mergeCell ref="V132:V133"/>
    <mergeCell ref="W132:W133"/>
    <mergeCell ref="X132:X133"/>
    <mergeCell ref="A133:B133"/>
    <mergeCell ref="C133:M133"/>
    <mergeCell ref="N133:U133"/>
    <mergeCell ref="N136:U136"/>
    <mergeCell ref="A137:B137"/>
    <mergeCell ref="C137:M137"/>
    <mergeCell ref="N137:U137"/>
    <mergeCell ref="V137:V138"/>
    <mergeCell ref="W137:W138"/>
    <mergeCell ref="A134:B134"/>
    <mergeCell ref="C134:X134"/>
    <mergeCell ref="A135:B135"/>
    <mergeCell ref="C135:M135"/>
    <mergeCell ref="N135:U135"/>
    <mergeCell ref="V135:V136"/>
    <mergeCell ref="W135:W136"/>
    <mergeCell ref="X135:X136"/>
    <mergeCell ref="A136:B136"/>
    <mergeCell ref="C136:M136"/>
    <mergeCell ref="X137:X138"/>
    <mergeCell ref="A138:B138"/>
    <mergeCell ref="C138:M138"/>
    <mergeCell ref="N138:U138"/>
    <mergeCell ref="A139:B139"/>
    <mergeCell ref="C139:M139"/>
    <mergeCell ref="N139:U139"/>
    <mergeCell ref="V139:V140"/>
    <mergeCell ref="W139:W140"/>
    <mergeCell ref="X139:X140"/>
    <mergeCell ref="V141:V142"/>
    <mergeCell ref="W141:W142"/>
    <mergeCell ref="X141:X142"/>
    <mergeCell ref="A142:B142"/>
    <mergeCell ref="C142:M142"/>
    <mergeCell ref="N142:U142"/>
    <mergeCell ref="A140:B140"/>
    <mergeCell ref="C140:M140"/>
    <mergeCell ref="N140:U140"/>
    <mergeCell ref="A141:B141"/>
    <mergeCell ref="C141:M141"/>
    <mergeCell ref="N141:U141"/>
    <mergeCell ref="A143:B143"/>
    <mergeCell ref="C143:M143"/>
    <mergeCell ref="N143:U143"/>
    <mergeCell ref="V143:V144"/>
    <mergeCell ref="W143:W144"/>
    <mergeCell ref="X143:X144"/>
    <mergeCell ref="A144:B144"/>
    <mergeCell ref="C144:M144"/>
    <mergeCell ref="N144:U144"/>
    <mergeCell ref="A145:B145"/>
    <mergeCell ref="C145:M145"/>
    <mergeCell ref="N145:U145"/>
    <mergeCell ref="V145:V146"/>
    <mergeCell ref="W145:W146"/>
    <mergeCell ref="X145:X146"/>
    <mergeCell ref="A146:B146"/>
    <mergeCell ref="C146:M146"/>
    <mergeCell ref="N146:U146"/>
    <mergeCell ref="A147:B147"/>
    <mergeCell ref="C147:M147"/>
    <mergeCell ref="N147:U147"/>
    <mergeCell ref="V147:V148"/>
    <mergeCell ref="W147:W148"/>
    <mergeCell ref="X147:X148"/>
    <mergeCell ref="A148:B148"/>
    <mergeCell ref="C148:M148"/>
    <mergeCell ref="N148:U148"/>
    <mergeCell ref="A149:B149"/>
    <mergeCell ref="C149:M149"/>
    <mergeCell ref="N149:U149"/>
    <mergeCell ref="V149:V150"/>
    <mergeCell ref="W149:W150"/>
    <mergeCell ref="X149:X150"/>
    <mergeCell ref="A150:B150"/>
    <mergeCell ref="C150:M150"/>
    <mergeCell ref="N150:U150"/>
    <mergeCell ref="A151:B151"/>
    <mergeCell ref="C151:M151"/>
    <mergeCell ref="N151:U151"/>
    <mergeCell ref="V151:V152"/>
    <mergeCell ref="W151:W152"/>
    <mergeCell ref="X151:X152"/>
    <mergeCell ref="A152:B152"/>
    <mergeCell ref="C152:M152"/>
    <mergeCell ref="N152:U152"/>
    <mergeCell ref="N155:U155"/>
    <mergeCell ref="A156:B156"/>
    <mergeCell ref="C156:M156"/>
    <mergeCell ref="N156:U156"/>
    <mergeCell ref="V156:V157"/>
    <mergeCell ref="W156:W157"/>
    <mergeCell ref="A153:B153"/>
    <mergeCell ref="C153:X153"/>
    <mergeCell ref="A154:B154"/>
    <mergeCell ref="C154:M154"/>
    <mergeCell ref="N154:U154"/>
    <mergeCell ref="V154:V155"/>
    <mergeCell ref="W154:W155"/>
    <mergeCell ref="X154:X155"/>
    <mergeCell ref="A155:B155"/>
    <mergeCell ref="C155:M155"/>
    <mergeCell ref="X156:X157"/>
    <mergeCell ref="A157:B157"/>
    <mergeCell ref="C157:M157"/>
    <mergeCell ref="N157:U157"/>
    <mergeCell ref="A158:B158"/>
    <mergeCell ref="C158:M158"/>
    <mergeCell ref="N158:U158"/>
    <mergeCell ref="V158:V159"/>
    <mergeCell ref="W158:W159"/>
    <mergeCell ref="X158:X159"/>
    <mergeCell ref="V160:V161"/>
    <mergeCell ref="W160:W161"/>
    <mergeCell ref="X160:X161"/>
    <mergeCell ref="A161:B161"/>
    <mergeCell ref="C161:M161"/>
    <mergeCell ref="N161:U161"/>
    <mergeCell ref="A159:B159"/>
    <mergeCell ref="C159:M159"/>
    <mergeCell ref="N159:U159"/>
    <mergeCell ref="A160:B160"/>
    <mergeCell ref="C160:M160"/>
    <mergeCell ref="N160:U160"/>
    <mergeCell ref="A162:B162"/>
    <mergeCell ref="C162:M162"/>
    <mergeCell ref="N162:U162"/>
    <mergeCell ref="V162:V163"/>
    <mergeCell ref="W162:W163"/>
    <mergeCell ref="X162:X163"/>
    <mergeCell ref="A163:B163"/>
    <mergeCell ref="C163:M163"/>
    <mergeCell ref="N163:U163"/>
    <mergeCell ref="A164:B164"/>
    <mergeCell ref="C164:M164"/>
    <mergeCell ref="N164:U164"/>
    <mergeCell ref="V164:V165"/>
    <mergeCell ref="W164:W165"/>
    <mergeCell ref="X164:X165"/>
    <mergeCell ref="A165:B165"/>
    <mergeCell ref="C165:M165"/>
    <mergeCell ref="N165:U165"/>
    <mergeCell ref="A166:B166"/>
    <mergeCell ref="C166:M166"/>
    <mergeCell ref="N166:U166"/>
    <mergeCell ref="V166:V167"/>
    <mergeCell ref="W166:W167"/>
    <mergeCell ref="X166:X167"/>
    <mergeCell ref="A167:B167"/>
    <mergeCell ref="C167:M167"/>
    <mergeCell ref="N167:U167"/>
    <mergeCell ref="A168:B168"/>
    <mergeCell ref="C168:M168"/>
    <mergeCell ref="N168:U168"/>
    <mergeCell ref="V168:V169"/>
    <mergeCell ref="W168:W169"/>
    <mergeCell ref="X168:X169"/>
    <mergeCell ref="A169:B169"/>
    <mergeCell ref="C169:M169"/>
    <mergeCell ref="N169:U169"/>
    <mergeCell ref="A170:B170"/>
    <mergeCell ref="C170:M170"/>
    <mergeCell ref="N170:U170"/>
    <mergeCell ref="V170:V171"/>
    <mergeCell ref="W170:W171"/>
    <mergeCell ref="X170:X171"/>
    <mergeCell ref="A171:B171"/>
    <mergeCell ref="C171:M171"/>
    <mergeCell ref="N171:U171"/>
    <mergeCell ref="A174:B174"/>
    <mergeCell ref="C174:X174"/>
    <mergeCell ref="A175:B175"/>
    <mergeCell ref="C175:M175"/>
    <mergeCell ref="N175:U175"/>
    <mergeCell ref="A176:B176"/>
    <mergeCell ref="C176:M176"/>
    <mergeCell ref="N176:U176"/>
    <mergeCell ref="A172:B172"/>
    <mergeCell ref="C172:M172"/>
    <mergeCell ref="N172:U172"/>
    <mergeCell ref="V172:V173"/>
    <mergeCell ref="W172:W173"/>
    <mergeCell ref="X172:X173"/>
    <mergeCell ref="A173:B173"/>
    <mergeCell ref="C173:M173"/>
    <mergeCell ref="N173:U173"/>
    <mergeCell ref="A179:B179"/>
    <mergeCell ref="C179:M179"/>
    <mergeCell ref="N179:U179"/>
    <mergeCell ref="A180:B180"/>
    <mergeCell ref="C180:M180"/>
    <mergeCell ref="N180:U180"/>
    <mergeCell ref="A177:B177"/>
    <mergeCell ref="C177:M177"/>
    <mergeCell ref="N177:U177"/>
    <mergeCell ref="A178:B178"/>
    <mergeCell ref="C178:M178"/>
    <mergeCell ref="N178:U178"/>
    <mergeCell ref="A183:B183"/>
    <mergeCell ref="C183:M183"/>
    <mergeCell ref="N183:U183"/>
    <mergeCell ref="A184:B184"/>
    <mergeCell ref="C184:M184"/>
    <mergeCell ref="N184:U184"/>
    <mergeCell ref="A181:B181"/>
    <mergeCell ref="C181:M181"/>
    <mergeCell ref="N181:U181"/>
    <mergeCell ref="A182:B182"/>
    <mergeCell ref="C182:M182"/>
    <mergeCell ref="N182:U182"/>
    <mergeCell ref="A187:B187"/>
    <mergeCell ref="C187:M187"/>
    <mergeCell ref="N187:U187"/>
    <mergeCell ref="A189:X192"/>
    <mergeCell ref="A199:D199"/>
    <mergeCell ref="M199:X199"/>
    <mergeCell ref="A185:B185"/>
    <mergeCell ref="C185:X185"/>
    <mergeCell ref="A186:B186"/>
    <mergeCell ref="C186:M186"/>
    <mergeCell ref="N186:U186"/>
    <mergeCell ref="A110:B110"/>
    <mergeCell ref="C110:M110"/>
    <mergeCell ref="N110:U110"/>
    <mergeCell ref="V110:V111"/>
    <mergeCell ref="W110:W111"/>
    <mergeCell ref="X110:X111"/>
    <mergeCell ref="A111:B111"/>
    <mergeCell ref="C111:M111"/>
    <mergeCell ref="N111:U111"/>
  </mergeCells>
  <pageMargins left="0.48468749999999999" right="0.41666666666666669" top="0.55118110236220474" bottom="0.55118110236220474" header="0.31496062992125984" footer="0.31496062992125984"/>
  <pageSetup paperSize="9" scale="83" fitToHeight="0" orientation="portrait" r:id="rId1"/>
  <headerFooter>
    <oddHeader>&amp;RStand: Jänner 2024</oddHeader>
    <oddFooter>&amp;R&amp;P/&amp;N</oddFooter>
  </headerFooter>
  <rowBreaks count="4" manualBreakCount="4">
    <brk id="50" max="16383" man="1"/>
    <brk id="92" max="16383" man="1"/>
    <brk id="123" max="16383" man="1"/>
    <brk id="1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1"/>
  <sheetViews>
    <sheetView showGridLines="0" view="pageLayout" zoomScaleNormal="85" workbookViewId="0">
      <selection activeCell="D4" sqref="D4:L4"/>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266</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t="s">
        <v>498</v>
      </c>
      <c r="B25" s="76"/>
      <c r="C25" s="75" t="str">
        <f>VLOOKUP(A25,Tabelle2!$B$4:$D$250,2,FALSE)</f>
        <v>Hinterer Unterfahrschutz</v>
      </c>
      <c r="D25" s="75"/>
      <c r="E25" s="75"/>
      <c r="F25" s="75"/>
      <c r="G25" s="75"/>
      <c r="H25" s="75"/>
      <c r="I25" s="75"/>
      <c r="J25" s="75"/>
      <c r="K25" s="75"/>
      <c r="L25" s="75"/>
      <c r="M25" s="75"/>
      <c r="N25" s="75" t="str">
        <f>VLOOKUP(A25,Tabelle2!$B$4:$D$250,3,FALSE)</f>
        <v>Verordnung (EU) 2019/2144</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str">
        <f>IF(INDEX(Tabelle2!$D$4:$D$250,MATCH(A25,Tabelle2!$B$4:$B$250,0)+1,1)=0,"",INDEX(Tabelle2!$D$4:$D$250,MATCH(A25,Tabelle2!$B$4:$B$250,0)+1,1))</f>
        <v>UN-Regelung  Nr.  58, ÄS 03</v>
      </c>
      <c r="O26" s="80"/>
      <c r="P26" s="80"/>
      <c r="Q26" s="80"/>
      <c r="R26" s="80"/>
      <c r="S26" s="80"/>
      <c r="T26" s="80"/>
      <c r="U26" s="80"/>
      <c r="V26" s="78"/>
      <c r="W26" s="78"/>
      <c r="X26" s="78"/>
    </row>
    <row r="27" spans="1:24" ht="21" customHeight="1">
      <c r="A27" s="76" t="s">
        <v>502</v>
      </c>
      <c r="B27" s="76"/>
      <c r="C27" s="75" t="str">
        <f>VLOOKUP(A27,Tabelle2!$B$4:$D$250,2,FALSE)</f>
        <v>Sicherheit von Kraftstofftanks (IF)</v>
      </c>
      <c r="D27" s="75"/>
      <c r="E27" s="75"/>
      <c r="F27" s="75"/>
      <c r="G27" s="75"/>
      <c r="H27" s="75"/>
      <c r="I27" s="75"/>
      <c r="J27" s="75"/>
      <c r="K27" s="75"/>
      <c r="L27" s="75"/>
      <c r="M27" s="75"/>
      <c r="N27" s="75" t="str">
        <f>VLOOKUP(A27,Tabelle2!$B$4:$D$250,3,FALSE)</f>
        <v>Verordnung (EU) 2019/2144</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str">
        <f>IF(INDEX(Tabelle2!$D$4:$D$250,MATCH(A27,Tabelle2!$B$4:$B$250,0)+1,1)=0,"",INDEX(Tabelle2!$D$4:$D$250,MATCH(A27,Tabelle2!$B$4:$B$250,0)+1,1))</f>
        <v>UN-Regelung  Nr.  34, ÄS 03</v>
      </c>
      <c r="O28" s="80"/>
      <c r="P28" s="80"/>
      <c r="Q28" s="80"/>
      <c r="R28" s="80"/>
      <c r="S28" s="80"/>
      <c r="T28" s="80"/>
      <c r="U28" s="80"/>
      <c r="V28" s="78"/>
      <c r="W28" s="78"/>
      <c r="X28" s="78"/>
    </row>
    <row r="29" spans="1:24" ht="32.1" customHeight="1">
      <c r="A29" s="84" t="s">
        <v>533</v>
      </c>
      <c r="B29" s="85"/>
      <c r="C29" s="86" t="str">
        <f>VLOOKUP(A29,Tabelle2!$B$3:$D$250,2,FALSE)</f>
        <v>UNGESCHÜTZTE VERKEHRSTEILNEHMER, SICHT UND SICHTBARKEIT</v>
      </c>
      <c r="D29" s="87"/>
      <c r="E29" s="87"/>
      <c r="F29" s="87"/>
      <c r="G29" s="87"/>
      <c r="H29" s="87"/>
      <c r="I29" s="87"/>
      <c r="J29" s="87"/>
      <c r="K29" s="87"/>
      <c r="L29" s="87"/>
      <c r="M29" s="87"/>
      <c r="N29" s="87"/>
      <c r="O29" s="87"/>
      <c r="P29" s="87"/>
      <c r="Q29" s="87"/>
      <c r="R29" s="87"/>
      <c r="S29" s="87"/>
      <c r="T29" s="87"/>
      <c r="U29" s="87"/>
      <c r="V29" s="87"/>
      <c r="W29" s="87"/>
      <c r="X29" s="88"/>
    </row>
    <row r="30" spans="1:24" ht="21" customHeight="1">
      <c r="A30" s="76" t="s">
        <v>553</v>
      </c>
      <c r="B30" s="76"/>
      <c r="C30" s="75" t="str">
        <f>VLOOKUP(A30,Tabelle2!$B$4:$D$250,2,FALSE)</f>
        <v>Sicherheitsglas</v>
      </c>
      <c r="D30" s="75"/>
      <c r="E30" s="75"/>
      <c r="F30" s="75"/>
      <c r="G30" s="75"/>
      <c r="H30" s="75"/>
      <c r="I30" s="75"/>
      <c r="J30" s="75"/>
      <c r="K30" s="75"/>
      <c r="L30" s="75"/>
      <c r="M30" s="75"/>
      <c r="N30" s="75" t="str">
        <f>VLOOKUP(A30,Tabelle2!$B$4:$D$250,3,FALSE)</f>
        <v>Verordnung (EU) 2019/2144</v>
      </c>
      <c r="O30" s="75"/>
      <c r="P30" s="75"/>
      <c r="Q30" s="75"/>
      <c r="R30" s="75"/>
      <c r="S30" s="75"/>
      <c r="T30" s="75"/>
      <c r="U30" s="75"/>
      <c r="V30" s="77"/>
      <c r="W30" s="77"/>
      <c r="X30" s="77"/>
    </row>
    <row r="31" spans="1:24" ht="21" customHeight="1">
      <c r="A31" s="79"/>
      <c r="B31" s="79"/>
      <c r="C31" s="80"/>
      <c r="D31" s="80"/>
      <c r="E31" s="80"/>
      <c r="F31" s="80"/>
      <c r="G31" s="80"/>
      <c r="H31" s="80"/>
      <c r="I31" s="80"/>
      <c r="J31" s="80"/>
      <c r="K31" s="80"/>
      <c r="L31" s="80"/>
      <c r="M31" s="80"/>
      <c r="N31" s="80" t="str">
        <f>IF(INDEX(Tabelle2!$D$4:$D$250,MATCH(A30,Tabelle2!$B$4:$B$250,0)+1,1)=0,"",INDEX(Tabelle2!$D$4:$D$250,MATCH(A30,Tabelle2!$B$4:$B$250,0)+1,1))</f>
        <v>UN-Regelung  Nr.  43, ÄS 01</v>
      </c>
      <c r="O31" s="80"/>
      <c r="P31" s="80"/>
      <c r="Q31" s="80"/>
      <c r="R31" s="80"/>
      <c r="S31" s="80"/>
      <c r="T31" s="80"/>
      <c r="U31" s="80"/>
      <c r="V31" s="78"/>
      <c r="W31" s="78"/>
      <c r="X31" s="78"/>
    </row>
    <row r="32" spans="1:24" ht="32.1" customHeight="1">
      <c r="A32" s="84" t="s">
        <v>563</v>
      </c>
      <c r="B32" s="85"/>
      <c r="C32" s="86" t="str">
        <f>VLOOKUP(A32,Tabelle2!$B$4:$D$250,2,FALSE)</f>
        <v>FAHRGESTELL, BREMSEN, REIFEN UND LENKUNG</v>
      </c>
      <c r="D32" s="87"/>
      <c r="E32" s="87"/>
      <c r="F32" s="87"/>
      <c r="G32" s="87"/>
      <c r="H32" s="87"/>
      <c r="I32" s="87"/>
      <c r="J32" s="87"/>
      <c r="K32" s="87"/>
      <c r="L32" s="87"/>
      <c r="M32" s="87"/>
      <c r="N32" s="87">
        <f>VLOOKUP(A32,Tabelle2!$B$4:$D$250,3,FALSE)</f>
        <v>0</v>
      </c>
      <c r="O32" s="87"/>
      <c r="P32" s="87"/>
      <c r="Q32" s="87"/>
      <c r="R32" s="87"/>
      <c r="S32" s="87"/>
      <c r="T32" s="87"/>
      <c r="U32" s="87"/>
      <c r="V32" s="87"/>
      <c r="W32" s="87"/>
      <c r="X32" s="88"/>
    </row>
    <row r="33" spans="1:24" ht="21" customHeight="1">
      <c r="A33" s="76" t="s">
        <v>565</v>
      </c>
      <c r="B33" s="76"/>
      <c r="C33" s="75" t="str">
        <f>VLOOKUP(A33,Tabelle2!$B$4:$D$250,2,FALSE)</f>
        <v>Lenkanlagen</v>
      </c>
      <c r="D33" s="75"/>
      <c r="E33" s="75"/>
      <c r="F33" s="75"/>
      <c r="G33" s="75"/>
      <c r="H33" s="75"/>
      <c r="I33" s="75"/>
      <c r="J33" s="75"/>
      <c r="K33" s="75"/>
      <c r="L33" s="75"/>
      <c r="M33" s="75"/>
      <c r="N33" s="75" t="str">
        <f>VLOOKUP(A33,Tabelle2!$B$4:$D$250,3,FALSE)</f>
        <v>Verordnung (EU) 2019/2144</v>
      </c>
      <c r="O33" s="75"/>
      <c r="P33" s="75"/>
      <c r="Q33" s="75"/>
      <c r="R33" s="75"/>
      <c r="S33" s="75"/>
      <c r="T33" s="75"/>
      <c r="U33" s="75"/>
      <c r="V33" s="77"/>
      <c r="W33" s="77"/>
      <c r="X33" s="77"/>
    </row>
    <row r="34" spans="1:24" ht="21" customHeight="1">
      <c r="A34" s="79"/>
      <c r="B34" s="79"/>
      <c r="C34" s="80"/>
      <c r="D34" s="80"/>
      <c r="E34" s="80"/>
      <c r="F34" s="80"/>
      <c r="G34" s="80"/>
      <c r="H34" s="80"/>
      <c r="I34" s="80"/>
      <c r="J34" s="80"/>
      <c r="K34" s="80"/>
      <c r="L34" s="80"/>
      <c r="M34" s="80"/>
      <c r="N34" s="80" t="str">
        <f>IF(INDEX(Tabelle2!$D$4:$D$250,MATCH(A33,Tabelle2!$B$4:$B$250,0)+1,1)=0,"",INDEX(Tabelle2!$D$4:$D$250,MATCH(A33,Tabelle2!$B$4:$B$250,0)+1,1))</f>
        <v>UN-Regelung  Nr.  79, ÄS 03</v>
      </c>
      <c r="O34" s="80"/>
      <c r="P34" s="80"/>
      <c r="Q34" s="80"/>
      <c r="R34" s="80"/>
      <c r="S34" s="80"/>
      <c r="T34" s="80"/>
      <c r="U34" s="80"/>
      <c r="V34" s="78"/>
      <c r="W34" s="78"/>
      <c r="X34" s="78"/>
    </row>
    <row r="35" spans="1:24" ht="21" customHeight="1">
      <c r="A35" s="76" t="s">
        <v>570</v>
      </c>
      <c r="B35" s="76"/>
      <c r="C35" s="75" t="str">
        <f>VLOOKUP(A35,Tabelle2!$B$4:$D$250,2,FALSE)</f>
        <v>Bremssystem</v>
      </c>
      <c r="D35" s="75"/>
      <c r="E35" s="75"/>
      <c r="F35" s="75"/>
      <c r="G35" s="75"/>
      <c r="H35" s="75"/>
      <c r="I35" s="75"/>
      <c r="J35" s="75"/>
      <c r="K35" s="75"/>
      <c r="L35" s="75"/>
      <c r="M35" s="75"/>
      <c r="N35" s="75" t="str">
        <f>VLOOKUP(A35,Tabelle2!$B$4:$D$250,3,FALSE)</f>
        <v>Verordnung (EU) 2019/2144</v>
      </c>
      <c r="O35" s="75"/>
      <c r="P35" s="75"/>
      <c r="Q35" s="75"/>
      <c r="R35" s="75"/>
      <c r="S35" s="75"/>
      <c r="T35" s="75"/>
      <c r="U35" s="75"/>
      <c r="V35" s="77"/>
      <c r="W35" s="77"/>
      <c r="X35" s="77"/>
    </row>
    <row r="36" spans="1:24" ht="34.5" customHeight="1">
      <c r="A36" s="79"/>
      <c r="B36" s="79"/>
      <c r="C36" s="80"/>
      <c r="D36" s="80"/>
      <c r="E36" s="80"/>
      <c r="F36" s="80"/>
      <c r="G36" s="80"/>
      <c r="H36" s="80"/>
      <c r="I36" s="80"/>
      <c r="J36" s="80"/>
      <c r="K36" s="80"/>
      <c r="L36" s="80"/>
      <c r="M36" s="80"/>
      <c r="N36" s="80" t="str">
        <f>IF(INDEX(Tabelle2!$D$4:$D$250,MATCH(A35,Tabelle2!$B$4:$B$250,0)+1,1)=0,"",INDEX(Tabelle2!$D$4:$D$250,MATCH(A35,Tabelle2!$B$4:$B$250,0)+1,1))</f>
        <v>UN-Regelung  Nr.  13, ÄS 11
UN-Regelung  Nr.  13-H</v>
      </c>
      <c r="O36" s="80"/>
      <c r="P36" s="80"/>
      <c r="Q36" s="80"/>
      <c r="R36" s="80"/>
      <c r="S36" s="80"/>
      <c r="T36" s="80"/>
      <c r="U36" s="80"/>
      <c r="V36" s="78"/>
      <c r="W36" s="78"/>
      <c r="X36" s="78"/>
    </row>
    <row r="37" spans="1:24" ht="21" customHeight="1">
      <c r="A37" s="76" t="s">
        <v>572</v>
      </c>
      <c r="B37" s="76"/>
      <c r="C37" s="75" t="str">
        <f>VLOOKUP(A37,Tabelle2!$B$4:$D$250,2,FALSE)</f>
        <v>Ersatzteile für Bremsen</v>
      </c>
      <c r="D37" s="75"/>
      <c r="E37" s="75"/>
      <c r="F37" s="75"/>
      <c r="G37" s="75"/>
      <c r="H37" s="75"/>
      <c r="I37" s="75"/>
      <c r="J37" s="75"/>
      <c r="K37" s="75"/>
      <c r="L37" s="75"/>
      <c r="M37" s="75"/>
      <c r="N37" s="75" t="str">
        <f>VLOOKUP(A37,Tabelle2!$B$4:$D$250,3,FALSE)</f>
        <v>Verordnung (EU) 2019/2144</v>
      </c>
      <c r="O37" s="75"/>
      <c r="P37" s="75"/>
      <c r="Q37" s="75"/>
      <c r="R37" s="75"/>
      <c r="S37" s="75"/>
      <c r="T37" s="75"/>
      <c r="U37" s="75"/>
      <c r="V37" s="77"/>
      <c r="W37" s="77"/>
      <c r="X37" s="77"/>
    </row>
    <row r="38" spans="1:24" ht="21" customHeight="1">
      <c r="A38" s="79"/>
      <c r="B38" s="79"/>
      <c r="C38" s="80"/>
      <c r="D38" s="80"/>
      <c r="E38" s="80"/>
      <c r="F38" s="80"/>
      <c r="G38" s="80"/>
      <c r="H38" s="80"/>
      <c r="I38" s="80"/>
      <c r="J38" s="80"/>
      <c r="K38" s="80"/>
      <c r="L38" s="80"/>
      <c r="M38" s="80"/>
      <c r="N38" s="80" t="str">
        <f>IF(INDEX(Tabelle2!$D$4:$D$250,MATCH(A37,Tabelle2!$B$4:$B$250,0)+1,1)=0,"",INDEX(Tabelle2!$D$4:$D$250,MATCH(A37,Tabelle2!$B$4:$B$250,0)+1,1))</f>
        <v>UN-Regelung  Nr.  90, ÄS 02</v>
      </c>
      <c r="O38" s="80"/>
      <c r="P38" s="80"/>
      <c r="Q38" s="80"/>
      <c r="R38" s="80"/>
      <c r="S38" s="80"/>
      <c r="T38" s="80"/>
      <c r="U38" s="80"/>
      <c r="V38" s="78"/>
      <c r="W38" s="78"/>
      <c r="X38" s="78"/>
    </row>
    <row r="39" spans="1:24" ht="21" customHeight="1">
      <c r="A39" s="76" t="s">
        <v>576</v>
      </c>
      <c r="B39" s="76"/>
      <c r="C39" s="75" t="str">
        <f>VLOOKUP(A39,Tabelle2!$B$4:$D$250,2,FALSE)</f>
        <v>Fahrdynamik-Regelsystem</v>
      </c>
      <c r="D39" s="75"/>
      <c r="E39" s="75"/>
      <c r="F39" s="75"/>
      <c r="G39" s="75"/>
      <c r="H39" s="75"/>
      <c r="I39" s="75"/>
      <c r="J39" s="75"/>
      <c r="K39" s="75"/>
      <c r="L39" s="75"/>
      <c r="M39" s="75"/>
      <c r="N39" s="75" t="str">
        <f>VLOOKUP(A39,Tabelle2!$B$4:$D$250,3,FALSE)</f>
        <v>Verordnung (EU) 2019/2144</v>
      </c>
      <c r="O39" s="75"/>
      <c r="P39" s="75"/>
      <c r="Q39" s="75"/>
      <c r="R39" s="75"/>
      <c r="S39" s="75"/>
      <c r="T39" s="75"/>
      <c r="U39" s="75"/>
      <c r="V39" s="77"/>
      <c r="W39" s="77"/>
      <c r="X39" s="77"/>
    </row>
    <row r="40" spans="1:24" ht="33.75" customHeight="1">
      <c r="A40" s="79"/>
      <c r="B40" s="79"/>
      <c r="C40" s="80"/>
      <c r="D40" s="80"/>
      <c r="E40" s="80"/>
      <c r="F40" s="80"/>
      <c r="G40" s="80"/>
      <c r="H40" s="80"/>
      <c r="I40" s="80"/>
      <c r="J40" s="80"/>
      <c r="K40" s="80"/>
      <c r="L40" s="80"/>
      <c r="M40" s="80"/>
      <c r="N40" s="80" t="str">
        <f>IF(INDEX(Tabelle2!$D$4:$D$250,MATCH(A39,Tabelle2!$B$4:$B$250,0)+1,1)=0,"",INDEX(Tabelle2!$D$4:$D$250,MATCH(A39,Tabelle2!$B$4:$B$250,0)+1,1))</f>
        <v xml:space="preserve">UN-Regelung  Nr.  13, ÄS 11
UN-Regelung  Nr.  140 </v>
      </c>
      <c r="O40" s="80"/>
      <c r="P40" s="80"/>
      <c r="Q40" s="80"/>
      <c r="R40" s="80"/>
      <c r="S40" s="80"/>
      <c r="T40" s="80"/>
      <c r="U40" s="80"/>
      <c r="V40" s="78"/>
      <c r="W40" s="78"/>
      <c r="X40" s="78"/>
    </row>
    <row r="41" spans="1:24" ht="21" customHeight="1">
      <c r="A41" s="76" t="s">
        <v>582</v>
      </c>
      <c r="B41" s="76"/>
      <c r="C41" s="75" t="str">
        <f>VLOOKUP(A41,Tabelle2!$B$4:$D$250,2,FALSE)</f>
        <v>Sicherheit und Umweltverträglichkeit der Reifen</v>
      </c>
      <c r="D41" s="75"/>
      <c r="E41" s="75"/>
      <c r="F41" s="75"/>
      <c r="G41" s="75"/>
      <c r="H41" s="75"/>
      <c r="I41" s="75"/>
      <c r="J41" s="75"/>
      <c r="K41" s="75"/>
      <c r="L41" s="75"/>
      <c r="M41" s="75"/>
      <c r="N41" s="75" t="str">
        <f>VLOOKUP(A41,Tabelle2!$B$4:$D$250,3,FALSE)</f>
        <v>Verordnung (EU) 2019/2144</v>
      </c>
      <c r="O41" s="75"/>
      <c r="P41" s="75"/>
      <c r="Q41" s="75"/>
      <c r="R41" s="75"/>
      <c r="S41" s="75"/>
      <c r="T41" s="75"/>
      <c r="U41" s="75"/>
      <c r="V41" s="77"/>
      <c r="W41" s="77"/>
      <c r="X41" s="77"/>
    </row>
    <row r="42" spans="1:24" ht="43.5" customHeight="1">
      <c r="A42" s="79"/>
      <c r="B42" s="79"/>
      <c r="C42" s="80"/>
      <c r="D42" s="80"/>
      <c r="E42" s="80"/>
      <c r="F42" s="80"/>
      <c r="G42" s="80"/>
      <c r="H42" s="80"/>
      <c r="I42" s="80"/>
      <c r="J42" s="80"/>
      <c r="K42" s="80"/>
      <c r="L42" s="80"/>
      <c r="M42" s="80"/>
      <c r="N42" s="80" t="str">
        <f>IF(INDEX(Tabelle2!$D$4:$D$250,MATCH(A41,Tabelle2!$B$4:$B$250,0)+1,1)=0,"",INDEX(Tabelle2!$D$4:$D$250,MATCH(A41,Tabelle2!$B$4:$B$250,0)+1,1))</f>
        <v>UN-Regelung  Nr.  30, ÄS 02
UN-Regelung  Nr.  54
UN-Regelung  Nr.  117, ÄS 02</v>
      </c>
      <c r="O42" s="80"/>
      <c r="P42" s="80"/>
      <c r="Q42" s="80"/>
      <c r="R42" s="80"/>
      <c r="S42" s="80"/>
      <c r="T42" s="80"/>
      <c r="U42" s="80"/>
      <c r="V42" s="78"/>
      <c r="W42" s="78"/>
      <c r="X42" s="78"/>
    </row>
    <row r="43" spans="1:24" ht="21" customHeight="1">
      <c r="A43" s="76" t="s">
        <v>586</v>
      </c>
      <c r="B43" s="76"/>
      <c r="C43" s="75" t="str">
        <f>VLOOKUP(A43,Tabelle2!$B$4:$D$250,2,FALSE)</f>
        <v>Luftreifen, runderneuert</v>
      </c>
      <c r="D43" s="75"/>
      <c r="E43" s="75"/>
      <c r="F43" s="75"/>
      <c r="G43" s="75"/>
      <c r="H43" s="75"/>
      <c r="I43" s="75"/>
      <c r="J43" s="75"/>
      <c r="K43" s="75"/>
      <c r="L43" s="75"/>
      <c r="M43" s="75"/>
      <c r="N43" s="75" t="str">
        <f>VLOOKUP(A43,Tabelle2!$B$4:$D$250,3,FALSE)</f>
        <v>Verordnung (EU) 2019/2144</v>
      </c>
      <c r="O43" s="75"/>
      <c r="P43" s="75"/>
      <c r="Q43" s="75"/>
      <c r="R43" s="75"/>
      <c r="S43" s="75"/>
      <c r="T43" s="75"/>
      <c r="U43" s="75"/>
      <c r="V43" s="77"/>
      <c r="W43" s="77"/>
      <c r="X43" s="77"/>
    </row>
    <row r="44" spans="1:24" ht="30.75" customHeight="1">
      <c r="A44" s="79"/>
      <c r="B44" s="79"/>
      <c r="C44" s="80"/>
      <c r="D44" s="80"/>
      <c r="E44" s="80"/>
      <c r="F44" s="80"/>
      <c r="G44" s="80"/>
      <c r="H44" s="80"/>
      <c r="I44" s="80"/>
      <c r="J44" s="80"/>
      <c r="K44" s="80"/>
      <c r="L44" s="80"/>
      <c r="M44" s="80"/>
      <c r="N44" s="80" t="str">
        <f>IF(INDEX(Tabelle2!$D$4:$D$250,MATCH(A43,Tabelle2!$B$4:$B$250,0)+1,1)=0,"",INDEX(Tabelle2!$D$4:$D$250,MATCH(A43,Tabelle2!$B$4:$B$250,0)+1,1))</f>
        <v>UN-Regelung  Nr.  108
UN-Regelung  Nr.  109</v>
      </c>
      <c r="O44" s="80"/>
      <c r="P44" s="80"/>
      <c r="Q44" s="80"/>
      <c r="R44" s="80"/>
      <c r="S44" s="80"/>
      <c r="T44" s="80"/>
      <c r="U44" s="80"/>
      <c r="V44" s="78"/>
      <c r="W44" s="78"/>
      <c r="X44" s="78"/>
    </row>
    <row r="45" spans="1:24" ht="21" customHeight="1">
      <c r="A45" s="76" t="s">
        <v>592</v>
      </c>
      <c r="B45" s="76"/>
      <c r="C45" s="75" t="str">
        <f>VLOOKUP(A45,Tabelle2!$B$4:$D$250,2,FALSE)</f>
        <v>Montage der Reifen</v>
      </c>
      <c r="D45" s="75"/>
      <c r="E45" s="75"/>
      <c r="F45" s="75"/>
      <c r="G45" s="75"/>
      <c r="H45" s="75"/>
      <c r="I45" s="75"/>
      <c r="J45" s="75"/>
      <c r="K45" s="75"/>
      <c r="L45" s="75"/>
      <c r="M45" s="75"/>
      <c r="N45" s="75" t="str">
        <f>VLOOKUP(A45,Tabelle2!$B$4:$D$250,3,FALSE)</f>
        <v>Verordnung (EU) 2019/2144</v>
      </c>
      <c r="O45" s="75"/>
      <c r="P45" s="75"/>
      <c r="Q45" s="75"/>
      <c r="R45" s="75"/>
      <c r="S45" s="75"/>
      <c r="T45" s="75"/>
      <c r="U45" s="75"/>
      <c r="V45" s="77"/>
      <c r="W45" s="77"/>
      <c r="X45" s="77"/>
    </row>
    <row r="46" spans="1:24" ht="21" customHeight="1">
      <c r="A46" s="79"/>
      <c r="B46" s="79"/>
      <c r="C46" s="80"/>
      <c r="D46" s="80"/>
      <c r="E46" s="80"/>
      <c r="F46" s="80"/>
      <c r="G46" s="80"/>
      <c r="H46" s="80"/>
      <c r="I46" s="80"/>
      <c r="J46" s="80"/>
      <c r="K46" s="80"/>
      <c r="L46" s="80"/>
      <c r="M46" s="80"/>
      <c r="N46" s="80" t="str">
        <f>IF(INDEX(Tabelle2!$D$4:$D$250,MATCH(A45,Tabelle2!$B$4:$B$250,0)+1,1)=0,"",INDEX(Tabelle2!$D$4:$D$250,MATCH(A45,Tabelle2!$B$4:$B$250,0)+1,1))</f>
        <v>UN-Regelung  Nr.  142, ÄS 01</v>
      </c>
      <c r="O46" s="80"/>
      <c r="P46" s="80"/>
      <c r="Q46" s="80"/>
      <c r="R46" s="80"/>
      <c r="S46" s="80"/>
      <c r="T46" s="80"/>
      <c r="U46" s="80"/>
      <c r="V46" s="78"/>
      <c r="W46" s="78"/>
      <c r="X46" s="78"/>
    </row>
    <row r="47" spans="1:24" ht="21" customHeight="1">
      <c r="A47" s="76" t="s">
        <v>594</v>
      </c>
      <c r="B47" s="76"/>
      <c r="C47" s="75" t="str">
        <f>VLOOKUP(A47,Tabelle2!$B$4:$D$250,2,FALSE)</f>
        <v>Nachrüsträder</v>
      </c>
      <c r="D47" s="75"/>
      <c r="E47" s="75"/>
      <c r="F47" s="75"/>
      <c r="G47" s="75"/>
      <c r="H47" s="75"/>
      <c r="I47" s="75"/>
      <c r="J47" s="75"/>
      <c r="K47" s="75"/>
      <c r="L47" s="75"/>
      <c r="M47" s="75"/>
      <c r="N47" s="75" t="str">
        <f>VLOOKUP(A47,Tabelle2!$B$4:$D$250,3,FALSE)</f>
        <v>Verordnung (EU) 2019/2144</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str">
        <f>IF(INDEX(Tabelle2!$D$4:$D$250,MATCH(A47,Tabelle2!$B$4:$B$250,0)+1,1)=0,"",INDEX(Tabelle2!$D$4:$D$250,MATCH(A47,Tabelle2!$B$4:$B$250,0)+1,1))</f>
        <v>UN-Regelung  Nr.  124</v>
      </c>
      <c r="O48" s="80"/>
      <c r="P48" s="80"/>
      <c r="Q48" s="80"/>
      <c r="R48" s="80"/>
      <c r="S48" s="80"/>
      <c r="T48" s="80"/>
      <c r="U48" s="80"/>
      <c r="V48" s="78"/>
      <c r="W48" s="78"/>
      <c r="X48" s="78"/>
    </row>
    <row r="49" spans="1:24" ht="32.1" customHeight="1">
      <c r="A49" s="84" t="s">
        <v>596</v>
      </c>
      <c r="B49" s="85"/>
      <c r="C49" s="86" t="str">
        <f>VLOOKUP(A49,Tabelle2!$B$4:$D$250,2,FALSE)</f>
        <v>MITGEFÜHRTE INSTRUMENTE, ELEKTRISCHES SYSTEM, FAHRZEUGBELEUCHTUNGSEINRICHTUNGEN UND SCHUTZ VOR UNBEFUGTER VERWENDUNG EINSCHLIEẞLICH CYBERANGRIFFEN</v>
      </c>
      <c r="D49" s="87"/>
      <c r="E49" s="87"/>
      <c r="F49" s="87"/>
      <c r="G49" s="87"/>
      <c r="H49" s="87"/>
      <c r="I49" s="87"/>
      <c r="J49" s="87"/>
      <c r="K49" s="87"/>
      <c r="L49" s="87"/>
      <c r="M49" s="87"/>
      <c r="N49" s="87">
        <f>VLOOKUP(A49,Tabelle2!$B$4:$D$250,3,FALSE)</f>
        <v>0</v>
      </c>
      <c r="O49" s="87"/>
      <c r="P49" s="87"/>
      <c r="Q49" s="87"/>
      <c r="R49" s="87"/>
      <c r="S49" s="87"/>
      <c r="T49" s="87"/>
      <c r="U49" s="87"/>
      <c r="V49" s="87"/>
      <c r="W49" s="87"/>
      <c r="X49" s="88"/>
    </row>
    <row r="50" spans="1:24" ht="21" customHeight="1">
      <c r="A50" s="76" t="s">
        <v>600</v>
      </c>
      <c r="B50" s="76"/>
      <c r="C50" s="75" t="str">
        <f>VLOOKUP(A50,Tabelle2!$B$4:$D$250,2,FALSE)</f>
        <v>Funkentstörung (elektromagnetische Verträglichkeit)</v>
      </c>
      <c r="D50" s="75"/>
      <c r="E50" s="75"/>
      <c r="F50" s="75"/>
      <c r="G50" s="75"/>
      <c r="H50" s="75"/>
      <c r="I50" s="75"/>
      <c r="J50" s="75"/>
      <c r="K50" s="75"/>
      <c r="L50" s="75"/>
      <c r="M50" s="75"/>
      <c r="N50" s="75" t="str">
        <f>VLOOKUP(A50,Tabelle2!$B$4:$D$250,3,FALSE)</f>
        <v>Verordnung (EU) 2019/2144</v>
      </c>
      <c r="O50" s="75"/>
      <c r="P50" s="75"/>
      <c r="Q50" s="75"/>
      <c r="R50" s="75"/>
      <c r="S50" s="75"/>
      <c r="T50" s="75"/>
      <c r="U50" s="75"/>
      <c r="V50" s="77"/>
      <c r="W50" s="77"/>
      <c r="X50" s="77"/>
    </row>
    <row r="51" spans="1:24" ht="21" customHeight="1">
      <c r="A51" s="79"/>
      <c r="B51" s="79"/>
      <c r="C51" s="80"/>
      <c r="D51" s="80"/>
      <c r="E51" s="80"/>
      <c r="F51" s="80"/>
      <c r="G51" s="80"/>
      <c r="H51" s="80"/>
      <c r="I51" s="80"/>
      <c r="J51" s="80"/>
      <c r="K51" s="80"/>
      <c r="L51" s="80"/>
      <c r="M51" s="80"/>
      <c r="N51" s="80" t="str">
        <f>IF(INDEX(Tabelle2!$D$4:$D$250,MATCH(A50,Tabelle2!$B$4:$B$250,0)+1,1)=0,"",INDEX(Tabelle2!$D$4:$D$250,MATCH(A50,Tabelle2!$B$4:$B$250,0)+1,1))</f>
        <v>UN-Regelung  Nr.  10, ÄS 05</v>
      </c>
      <c r="O51" s="80"/>
      <c r="P51" s="80"/>
      <c r="Q51" s="80"/>
      <c r="R51" s="80"/>
      <c r="S51" s="80"/>
      <c r="T51" s="80"/>
      <c r="U51" s="80"/>
      <c r="V51" s="78"/>
      <c r="W51" s="78"/>
      <c r="X51" s="78"/>
    </row>
    <row r="52" spans="1:24" ht="21" customHeight="1">
      <c r="A52" s="76" t="s">
        <v>616</v>
      </c>
      <c r="B52" s="76"/>
      <c r="C52" s="75" t="str">
        <f>VLOOKUP(A52,Tabelle2!$B$4:$D$250,2,FALSE)</f>
        <v>Heizanlagen</v>
      </c>
      <c r="D52" s="75"/>
      <c r="E52" s="75"/>
      <c r="F52" s="75"/>
      <c r="G52" s="75"/>
      <c r="H52" s="75"/>
      <c r="I52" s="75"/>
      <c r="J52" s="75"/>
      <c r="K52" s="75"/>
      <c r="L52" s="75"/>
      <c r="M52" s="75"/>
      <c r="N52" s="75" t="str">
        <f>VLOOKUP(A52,Tabelle2!$B$4:$D$250,3,FALSE)</f>
        <v>Verordnung (EU) 2019/2144</v>
      </c>
      <c r="O52" s="75"/>
      <c r="P52" s="75"/>
      <c r="Q52" s="75"/>
      <c r="R52" s="75"/>
      <c r="S52" s="75"/>
      <c r="T52" s="75"/>
      <c r="U52" s="75"/>
      <c r="V52" s="77"/>
      <c r="W52" s="77"/>
      <c r="X52" s="77"/>
    </row>
    <row r="53" spans="1:24" ht="21" customHeight="1">
      <c r="A53" s="79"/>
      <c r="B53" s="79"/>
      <c r="C53" s="80"/>
      <c r="D53" s="80"/>
      <c r="E53" s="80"/>
      <c r="F53" s="80"/>
      <c r="G53" s="80"/>
      <c r="H53" s="80"/>
      <c r="I53" s="80"/>
      <c r="J53" s="80"/>
      <c r="K53" s="80"/>
      <c r="L53" s="80"/>
      <c r="M53" s="80"/>
      <c r="N53" s="80" t="str">
        <f>IF(INDEX(Tabelle2!$D$4:$D$250,MATCH(A52,Tabelle2!$B$4:$B$250,0)+1,1)=0,"",INDEX(Tabelle2!$D$4:$D$250,MATCH(A52,Tabelle2!$B$4:$B$250,0)+1,1))</f>
        <v>UN-Regelung  Nr.  122</v>
      </c>
      <c r="O53" s="80"/>
      <c r="P53" s="80"/>
      <c r="Q53" s="80"/>
      <c r="R53" s="80"/>
      <c r="S53" s="80"/>
      <c r="T53" s="80"/>
      <c r="U53" s="80"/>
      <c r="V53" s="78"/>
      <c r="W53" s="78"/>
      <c r="X53" s="78"/>
    </row>
    <row r="54" spans="1:24" ht="21" customHeight="1">
      <c r="A54" s="76" t="s">
        <v>617</v>
      </c>
      <c r="B54" s="76"/>
      <c r="C54" s="75" t="str">
        <f>VLOOKUP(A54,Tabelle2!$B$4:$D$250,2,FALSE)</f>
        <v>Beleuchtungs- und Lichtsignaleinrichtungen</v>
      </c>
      <c r="D54" s="75"/>
      <c r="E54" s="75"/>
      <c r="F54" s="75"/>
      <c r="G54" s="75"/>
      <c r="H54" s="75"/>
      <c r="I54" s="75"/>
      <c r="J54" s="75"/>
      <c r="K54" s="75"/>
      <c r="L54" s="75"/>
      <c r="M54" s="75"/>
      <c r="N54" s="75" t="str">
        <f>VLOOKUP(A54,Tabelle2!$B$4:$D$250,3,FALSE)</f>
        <v>Verordnung (EU) 2019/2144</v>
      </c>
      <c r="O54" s="75"/>
      <c r="P54" s="75"/>
      <c r="Q54" s="75"/>
      <c r="R54" s="75"/>
      <c r="S54" s="75"/>
      <c r="T54" s="75"/>
      <c r="U54" s="75"/>
      <c r="V54" s="77"/>
      <c r="W54" s="77"/>
      <c r="X54" s="77"/>
    </row>
    <row r="55" spans="1:24" ht="144" customHeight="1">
      <c r="A55" s="79"/>
      <c r="B55" s="79"/>
      <c r="C55" s="80"/>
      <c r="D55" s="80"/>
      <c r="E55" s="80"/>
      <c r="F55" s="80"/>
      <c r="G55" s="80"/>
      <c r="H55" s="80"/>
      <c r="I55" s="80"/>
      <c r="J55" s="80"/>
      <c r="K55" s="80"/>
      <c r="L55" s="80"/>
      <c r="M55" s="80"/>
      <c r="N55" s="80" t="str">
        <f>IF(INDEX(Tabelle2!$D$4:$D$250,MATCH(A54,Tabelle2!$B$4:$B$250,0)+1,1)=0,"",INDEX(Tabelle2!$D$4:$D$250,MATCH(A54,Tabelle2!$B$4:$B$250,0)+1,1))</f>
        <v>UN-Regelung  Nr.  4
UN-Regelung  Nr.  6, ÄS 01
UN-Regelung  Nr.  7,ÄS 02
UN-Regelung  Nr.  19, ÄS 04
UN-Regelung  Nr.  23
UN-Regelung  Nr.  38
UN-Regelung  Nr.  77
UN-Regelung  Nr.  87
UN-Regelung  Nr.  91
UN-Regelung  Nr.  148</v>
      </c>
      <c r="O55" s="80"/>
      <c r="P55" s="80"/>
      <c r="Q55" s="80"/>
      <c r="R55" s="80"/>
      <c r="S55" s="80"/>
      <c r="T55" s="80"/>
      <c r="U55" s="80"/>
      <c r="V55" s="78"/>
      <c r="W55" s="78"/>
      <c r="X55" s="78"/>
    </row>
    <row r="56" spans="1:24" ht="21" customHeight="1">
      <c r="A56" s="76" t="s">
        <v>621</v>
      </c>
      <c r="B56" s="76"/>
      <c r="C56" s="75" t="str">
        <f>VLOOKUP(A56,Tabelle2!$B$4:$D$250,2,FALSE)</f>
        <v>Retroreflektierende Einrichtungen</v>
      </c>
      <c r="D56" s="75"/>
      <c r="E56" s="75"/>
      <c r="F56" s="75"/>
      <c r="G56" s="75"/>
      <c r="H56" s="75"/>
      <c r="I56" s="75"/>
      <c r="J56" s="75"/>
      <c r="K56" s="75"/>
      <c r="L56" s="75"/>
      <c r="M56" s="75"/>
      <c r="N56" s="75" t="str">
        <f>VLOOKUP(A56,Tabelle2!$B$4:$D$250,3,FALSE)</f>
        <v>Verordnung (EU) 2019/2144</v>
      </c>
      <c r="O56" s="75"/>
      <c r="P56" s="75"/>
      <c r="Q56" s="75"/>
      <c r="R56" s="75"/>
      <c r="S56" s="75"/>
      <c r="T56" s="75"/>
      <c r="U56" s="75"/>
      <c r="V56" s="77"/>
      <c r="W56" s="77"/>
      <c r="X56" s="77"/>
    </row>
    <row r="57" spans="1:24" ht="43.5" customHeight="1">
      <c r="A57" s="79"/>
      <c r="B57" s="79"/>
      <c r="C57" s="80"/>
      <c r="D57" s="80"/>
      <c r="E57" s="80"/>
      <c r="F57" s="80"/>
      <c r="G57" s="80"/>
      <c r="H57" s="80"/>
      <c r="I57" s="80"/>
      <c r="J57" s="80"/>
      <c r="K57" s="80"/>
      <c r="L57" s="80"/>
      <c r="M57" s="80"/>
      <c r="N57" s="80" t="str">
        <f>IF(INDEX(Tabelle2!$D$4:$D$250,MATCH(A56,Tabelle2!$B$4:$B$250,0)+1,1)=0,"",INDEX(Tabelle2!$D$4:$D$250,MATCH(A56,Tabelle2!$B$4:$B$250,0)+1,1))</f>
        <v>UN-Regelung  Nr.  3, ÄS 02
UN-Regelung  Nr.  104
UN-Regelung  Nr.  150</v>
      </c>
      <c r="O57" s="80"/>
      <c r="P57" s="80"/>
      <c r="Q57" s="80"/>
      <c r="R57" s="80"/>
      <c r="S57" s="80"/>
      <c r="T57" s="80"/>
      <c r="U57" s="80"/>
      <c r="V57" s="78"/>
      <c r="W57" s="78"/>
      <c r="X57" s="78"/>
    </row>
    <row r="58" spans="1:24" ht="21" customHeight="1">
      <c r="A58" s="76" t="s">
        <v>623</v>
      </c>
      <c r="B58" s="76"/>
      <c r="C58" s="75" t="str">
        <f>VLOOKUP(A58,Tabelle2!$B$4:$D$250,2,FALSE)</f>
        <v>Lichtquellen</v>
      </c>
      <c r="D58" s="75"/>
      <c r="E58" s="75"/>
      <c r="F58" s="75"/>
      <c r="G58" s="75"/>
      <c r="H58" s="75"/>
      <c r="I58" s="75"/>
      <c r="J58" s="75"/>
      <c r="K58" s="75"/>
      <c r="L58" s="75"/>
      <c r="M58" s="75"/>
      <c r="N58" s="75" t="str">
        <f>VLOOKUP(A58,Tabelle2!$B$4:$D$250,3,FALSE)</f>
        <v>Verordnung (EU) 2019/2144</v>
      </c>
      <c r="O58" s="75"/>
      <c r="P58" s="75"/>
      <c r="Q58" s="75"/>
      <c r="R58" s="75"/>
      <c r="S58" s="75"/>
      <c r="T58" s="75"/>
      <c r="U58" s="75"/>
      <c r="V58" s="77"/>
      <c r="W58" s="77"/>
      <c r="X58" s="77"/>
    </row>
    <row r="59" spans="1:24" ht="43.5" customHeight="1">
      <c r="A59" s="79"/>
      <c r="B59" s="79"/>
      <c r="C59" s="80"/>
      <c r="D59" s="80"/>
      <c r="E59" s="80"/>
      <c r="F59" s="80"/>
      <c r="G59" s="80"/>
      <c r="H59" s="80"/>
      <c r="I59" s="80"/>
      <c r="J59" s="80"/>
      <c r="K59" s="80"/>
      <c r="L59" s="80"/>
      <c r="M59" s="80"/>
      <c r="N59" s="80" t="str">
        <f>IF(INDEX(Tabelle2!$D$4:$D$250,MATCH(A58,Tabelle2!$B$4:$B$250,0)+1,1)=0,"",INDEX(Tabelle2!$D$4:$D$250,MATCH(A58,Tabelle2!$B$4:$B$250,0)+1,1))</f>
        <v>UN-Regelung  Nr.  37, ÄS 03
UN-Regelung  Nr.  99 
UN-Regelung  Nr.  128</v>
      </c>
      <c r="O59" s="80"/>
      <c r="P59" s="80"/>
      <c r="Q59" s="80"/>
      <c r="R59" s="80"/>
      <c r="S59" s="80"/>
      <c r="T59" s="80"/>
      <c r="U59" s="80"/>
      <c r="V59" s="78"/>
      <c r="W59" s="78"/>
      <c r="X59" s="78"/>
    </row>
    <row r="60" spans="1:24" ht="31.5" customHeight="1">
      <c r="A60" s="76" t="s">
        <v>625</v>
      </c>
      <c r="B60" s="76"/>
      <c r="C60" s="75" t="str">
        <f>VLOOKUP(A60,Tabelle2!$B$4:$D$250,2,FALSE)</f>
        <v>Anbau der Lichtsignaleinrichtungen, Fahrbahnbeleuchtungseinrichtungen und Rückstrahler</v>
      </c>
      <c r="D60" s="75"/>
      <c r="E60" s="75"/>
      <c r="F60" s="75"/>
      <c r="G60" s="75"/>
      <c r="H60" s="75"/>
      <c r="I60" s="75"/>
      <c r="J60" s="75"/>
      <c r="K60" s="75"/>
      <c r="L60" s="75"/>
      <c r="M60" s="75"/>
      <c r="N60" s="75" t="str">
        <f>VLOOKUP(A60,Tabelle2!$B$4:$D$250,3,FALSE)</f>
        <v>Verordnung (EU) 2019/2144</v>
      </c>
      <c r="O60" s="75"/>
      <c r="P60" s="75"/>
      <c r="Q60" s="75"/>
      <c r="R60" s="75"/>
      <c r="S60" s="75"/>
      <c r="T60" s="75"/>
      <c r="U60" s="75"/>
      <c r="V60" s="77"/>
      <c r="W60" s="77"/>
      <c r="X60" s="77"/>
    </row>
    <row r="61" spans="1:24" ht="21" customHeight="1">
      <c r="A61" s="79"/>
      <c r="B61" s="79"/>
      <c r="C61" s="80"/>
      <c r="D61" s="80"/>
      <c r="E61" s="80"/>
      <c r="F61" s="80"/>
      <c r="G61" s="80"/>
      <c r="H61" s="80"/>
      <c r="I61" s="80"/>
      <c r="J61" s="80"/>
      <c r="K61" s="80"/>
      <c r="L61" s="80"/>
      <c r="M61" s="80"/>
      <c r="N61" s="80" t="str">
        <f>IF(INDEX(Tabelle2!$D$4:$D$250,MATCH(A60,Tabelle2!$B$4:$B$250,0)+1,1)=0,"",INDEX(Tabelle2!$D$4:$D$250,MATCH(A60,Tabelle2!$B$4:$B$250,0)+1,1))</f>
        <v>UN-Regelung  Nr.  48, ÄS 07</v>
      </c>
      <c r="O61" s="80"/>
      <c r="P61" s="80"/>
      <c r="Q61" s="80"/>
      <c r="R61" s="80"/>
      <c r="S61" s="80"/>
      <c r="T61" s="80"/>
      <c r="U61" s="80"/>
      <c r="V61" s="78"/>
      <c r="W61" s="78"/>
      <c r="X61" s="78"/>
    </row>
    <row r="62" spans="1:24" ht="32.1" customHeight="1">
      <c r="A62" s="84" t="s">
        <v>632</v>
      </c>
      <c r="B62" s="85"/>
      <c r="C62" s="86" t="str">
        <f>VLOOKUP(A62,Tabelle2!$B$4:$D$250,2,FALSE)</f>
        <v>VERHALTEN VON FAHRER UND SYSTEM</v>
      </c>
      <c r="D62" s="87"/>
      <c r="E62" s="87"/>
      <c r="F62" s="87"/>
      <c r="G62" s="87"/>
      <c r="H62" s="87"/>
      <c r="I62" s="87"/>
      <c r="J62" s="87"/>
      <c r="K62" s="87"/>
      <c r="L62" s="87"/>
      <c r="M62" s="87"/>
      <c r="N62" s="87">
        <f>VLOOKUP(A62,Tabelle2!$B$4:$D$250,3,FALSE)</f>
        <v>0</v>
      </c>
      <c r="O62" s="87"/>
      <c r="P62" s="87"/>
      <c r="Q62" s="87"/>
      <c r="R62" s="87"/>
      <c r="S62" s="87"/>
      <c r="T62" s="87"/>
      <c r="U62" s="87"/>
      <c r="V62" s="87"/>
      <c r="W62" s="87"/>
      <c r="X62" s="88"/>
    </row>
    <row r="63" spans="1:24" ht="32.1" customHeight="1">
      <c r="A63" s="84" t="s">
        <v>652</v>
      </c>
      <c r="B63" s="85"/>
      <c r="C63" s="86" t="str">
        <f>VLOOKUP(A63,Tabelle2!$B$4:$D$250,2,FALSE)</f>
        <v>ALLGEMEINE BAUMERKMALE UND EIGENSCHAFTEN DES FAHRZEUGS</v>
      </c>
      <c r="D63" s="87"/>
      <c r="E63" s="87"/>
      <c r="F63" s="87"/>
      <c r="G63" s="87"/>
      <c r="H63" s="87"/>
      <c r="I63" s="87"/>
      <c r="J63" s="87"/>
      <c r="K63" s="87"/>
      <c r="L63" s="87"/>
      <c r="M63" s="87"/>
      <c r="N63" s="87">
        <f>VLOOKUP(A63,Tabelle2!$B$4:$D$250,3,FALSE)</f>
        <v>0</v>
      </c>
      <c r="O63" s="87"/>
      <c r="P63" s="87"/>
      <c r="Q63" s="87"/>
      <c r="R63" s="87"/>
      <c r="S63" s="87"/>
      <c r="T63" s="87"/>
      <c r="U63" s="87"/>
      <c r="V63" s="87"/>
      <c r="W63" s="87"/>
      <c r="X63" s="88"/>
    </row>
    <row r="64" spans="1:24" ht="21" customHeight="1">
      <c r="A64" s="76" t="s">
        <v>654</v>
      </c>
      <c r="B64" s="76"/>
      <c r="C64" s="75" t="str">
        <f>VLOOKUP(A64,Tabelle2!$B$4:$D$250,2,FALSE)</f>
        <v>Anbringungsstelle für das Kennzeichen</v>
      </c>
      <c r="D64" s="75"/>
      <c r="E64" s="75"/>
      <c r="F64" s="75"/>
      <c r="G64" s="75"/>
      <c r="H64" s="75"/>
      <c r="I64" s="75"/>
      <c r="J64" s="75"/>
      <c r="K64" s="75"/>
      <c r="L64" s="75"/>
      <c r="M64" s="75"/>
      <c r="N64" s="75" t="str">
        <f>VLOOKUP(A64,Tabelle2!$B$4:$D$250,3,FALSE)</f>
        <v>Verordnung (EU) 2019/2144</v>
      </c>
      <c r="O64" s="75"/>
      <c r="P64" s="75"/>
      <c r="Q64" s="75"/>
      <c r="R64" s="75"/>
      <c r="S64" s="75"/>
      <c r="T64" s="75"/>
      <c r="U64" s="75"/>
      <c r="V64" s="77"/>
      <c r="W64" s="77"/>
      <c r="X64" s="77"/>
    </row>
    <row r="65" spans="1:24" ht="21" customHeight="1">
      <c r="A65" s="79"/>
      <c r="B65" s="79"/>
      <c r="C65" s="80"/>
      <c r="D65" s="80"/>
      <c r="E65" s="80"/>
      <c r="F65" s="80"/>
      <c r="G65" s="80"/>
      <c r="H65" s="80"/>
      <c r="I65" s="80"/>
      <c r="J65" s="80"/>
      <c r="K65" s="80"/>
      <c r="L65" s="80"/>
      <c r="M65" s="80"/>
      <c r="N65" s="80" t="str">
        <f>IF(INDEX(Tabelle2!$D$4:$D$250,MATCH(A64,Tabelle2!$B$4:$B$250,0)+1,1)=0,"",INDEX(Tabelle2!$D$4:$D$250,MATCH(A64,Tabelle2!$B$4:$B$250,0)+1,1))</f>
        <v>Verordnung  (EU)  2021/535, Anhang  III</v>
      </c>
      <c r="O65" s="80"/>
      <c r="P65" s="80"/>
      <c r="Q65" s="80"/>
      <c r="R65" s="80"/>
      <c r="S65" s="80"/>
      <c r="T65" s="80"/>
      <c r="U65" s="80"/>
      <c r="V65" s="78"/>
      <c r="W65" s="78"/>
      <c r="X65" s="78"/>
    </row>
    <row r="66" spans="1:24" ht="26.25" customHeight="1">
      <c r="A66" s="76" t="s">
        <v>665</v>
      </c>
      <c r="B66" s="76"/>
      <c r="C66" s="75" t="str">
        <f>VLOOKUP(A66,Tabelle2!$B$4:$D$250,2,FALSE)</f>
        <v>Gesetzlich vorgeschriebenes Fabrikschild und Fahrzeug-Identifizierungsnummer</v>
      </c>
      <c r="D66" s="75"/>
      <c r="E66" s="75"/>
      <c r="F66" s="75"/>
      <c r="G66" s="75"/>
      <c r="H66" s="75"/>
      <c r="I66" s="75"/>
      <c r="J66" s="75"/>
      <c r="K66" s="75"/>
      <c r="L66" s="75"/>
      <c r="M66" s="75"/>
      <c r="N66" s="75" t="str">
        <f>VLOOKUP(A66,Tabelle2!$B$4:$D$250,3,FALSE)</f>
        <v>Verordnung (EU) 2019/2144</v>
      </c>
      <c r="O66" s="75"/>
      <c r="P66" s="75"/>
      <c r="Q66" s="75"/>
      <c r="R66" s="75"/>
      <c r="S66" s="75"/>
      <c r="T66" s="75"/>
      <c r="U66" s="75"/>
      <c r="V66" s="77"/>
      <c r="W66" s="77"/>
      <c r="X66" s="77"/>
    </row>
    <row r="67" spans="1:24" ht="21" customHeight="1">
      <c r="A67" s="79"/>
      <c r="B67" s="79"/>
      <c r="C67" s="80"/>
      <c r="D67" s="80"/>
      <c r="E67" s="80"/>
      <c r="F67" s="80"/>
      <c r="G67" s="80"/>
      <c r="H67" s="80"/>
      <c r="I67" s="80"/>
      <c r="J67" s="80"/>
      <c r="K67" s="80"/>
      <c r="L67" s="80"/>
      <c r="M67" s="80"/>
      <c r="N67" s="80" t="str">
        <f>IF(INDEX(Tabelle2!$D$4:$D$250,MATCH(A66,Tabelle2!$B$4:$B$250,0)+1,1)=0,"",INDEX(Tabelle2!$D$4:$D$250,MATCH(A66,Tabelle2!$B$4:$B$250,0)+1,1))</f>
        <v>Verordnung  (EU)  2021/535, Anhang  II</v>
      </c>
      <c r="O67" s="80"/>
      <c r="P67" s="80"/>
      <c r="Q67" s="80"/>
      <c r="R67" s="80"/>
      <c r="S67" s="80"/>
      <c r="T67" s="80"/>
      <c r="U67" s="80"/>
      <c r="V67" s="78"/>
      <c r="W67" s="78"/>
      <c r="X67" s="78"/>
    </row>
    <row r="68" spans="1:24" ht="21" customHeight="1">
      <c r="A68" s="76" t="s">
        <v>670</v>
      </c>
      <c r="B68" s="76"/>
      <c r="C68" s="75" t="str">
        <f>VLOOKUP(A68,Tabelle2!$B$4:$D$250,2,FALSE)</f>
        <v>Spritzschutzsysteme</v>
      </c>
      <c r="D68" s="75"/>
      <c r="E68" s="75"/>
      <c r="F68" s="75"/>
      <c r="G68" s="75"/>
      <c r="H68" s="75"/>
      <c r="I68" s="75"/>
      <c r="J68" s="75"/>
      <c r="K68" s="75"/>
      <c r="L68" s="75"/>
      <c r="M68" s="75"/>
      <c r="N68" s="75" t="str">
        <f>VLOOKUP(A68,Tabelle2!$B$4:$D$250,3,FALSE)</f>
        <v>Verordnung (EU) 2019/2144</v>
      </c>
      <c r="O68" s="75"/>
      <c r="P68" s="75"/>
      <c r="Q68" s="75"/>
      <c r="R68" s="75"/>
      <c r="S68" s="75"/>
      <c r="T68" s="75"/>
      <c r="U68" s="75"/>
      <c r="V68" s="77"/>
      <c r="W68" s="77"/>
      <c r="X68" s="77"/>
    </row>
    <row r="69" spans="1:24" ht="21" customHeight="1">
      <c r="A69" s="79"/>
      <c r="B69" s="79"/>
      <c r="C69" s="80"/>
      <c r="D69" s="80"/>
      <c r="E69" s="80"/>
      <c r="F69" s="80"/>
      <c r="G69" s="80"/>
      <c r="H69" s="80"/>
      <c r="I69" s="80"/>
      <c r="J69" s="80"/>
      <c r="K69" s="80"/>
      <c r="L69" s="80"/>
      <c r="M69" s="80"/>
      <c r="N69" s="80" t="str">
        <f>IF(INDEX(Tabelle2!$D$4:$D$250,MATCH(A68,Tabelle2!$B$4:$B$250,0)+1,1)=0,"",INDEX(Tabelle2!$D$4:$D$250,MATCH(A68,Tabelle2!$B$4:$B$250,0)+1,1))</f>
        <v>Verordnung  (EU)  2021/535, Anhang  VIII</v>
      </c>
      <c r="O69" s="80"/>
      <c r="P69" s="80"/>
      <c r="Q69" s="80"/>
      <c r="R69" s="80"/>
      <c r="S69" s="80"/>
      <c r="T69" s="80"/>
      <c r="U69" s="80"/>
      <c r="V69" s="78"/>
      <c r="W69" s="78"/>
      <c r="X69" s="78"/>
    </row>
    <row r="70" spans="1:24" ht="21" customHeight="1">
      <c r="A70" s="76" t="s">
        <v>671</v>
      </c>
      <c r="B70" s="76"/>
      <c r="C70" s="75" t="str">
        <f>VLOOKUP(A70,Tabelle2!$B$4:$D$250,2,FALSE)</f>
        <v>Massen und Abmessungen</v>
      </c>
      <c r="D70" s="75"/>
      <c r="E70" s="75"/>
      <c r="F70" s="75"/>
      <c r="G70" s="75"/>
      <c r="H70" s="75"/>
      <c r="I70" s="75"/>
      <c r="J70" s="75"/>
      <c r="K70" s="75"/>
      <c r="L70" s="75"/>
      <c r="M70" s="75"/>
      <c r="N70" s="75" t="str">
        <f>VLOOKUP(A70,Tabelle2!$B$4:$D$250,3,FALSE)</f>
        <v>Verordnung (EU) 2019/2144</v>
      </c>
      <c r="O70" s="75"/>
      <c r="P70" s="75"/>
      <c r="Q70" s="75"/>
      <c r="R70" s="75"/>
      <c r="S70" s="75"/>
      <c r="T70" s="75"/>
      <c r="U70" s="75"/>
      <c r="V70" s="77"/>
      <c r="W70" s="77"/>
      <c r="X70" s="77"/>
    </row>
    <row r="71" spans="1:24" ht="21" customHeight="1">
      <c r="A71" s="79"/>
      <c r="B71" s="79"/>
      <c r="C71" s="80"/>
      <c r="D71" s="80"/>
      <c r="E71" s="80"/>
      <c r="F71" s="80"/>
      <c r="G71" s="80"/>
      <c r="H71" s="80"/>
      <c r="I71" s="80"/>
      <c r="J71" s="80"/>
      <c r="K71" s="80"/>
      <c r="L71" s="80"/>
      <c r="M71" s="80"/>
      <c r="N71" s="80" t="str">
        <f>IF(INDEX(Tabelle2!$D$4:$D$250,MATCH(A70,Tabelle2!$B$4:$B$250,0)+1,1)=0,"",INDEX(Tabelle2!$D$4:$D$250,MATCH(A70,Tabelle2!$B$4:$B$250,0)+1,1))</f>
        <v>Verordnung  (EU)  2021/535, Anhang  XIII</v>
      </c>
      <c r="O71" s="80"/>
      <c r="P71" s="80"/>
      <c r="Q71" s="80"/>
      <c r="R71" s="80"/>
      <c r="S71" s="80"/>
      <c r="T71" s="80"/>
      <c r="U71" s="80"/>
      <c r="V71" s="78"/>
      <c r="W71" s="78"/>
      <c r="X71" s="78"/>
    </row>
    <row r="72" spans="1:24" ht="21" customHeight="1">
      <c r="A72" s="76" t="s">
        <v>672</v>
      </c>
      <c r="B72" s="76"/>
      <c r="C72" s="75" t="str">
        <f>VLOOKUP(A72,Tabelle2!$B$4:$D$250,2,FALSE)</f>
        <v>Mechanische Verbindungseinrichtungen</v>
      </c>
      <c r="D72" s="75"/>
      <c r="E72" s="75"/>
      <c r="F72" s="75"/>
      <c r="G72" s="75"/>
      <c r="H72" s="75"/>
      <c r="I72" s="75"/>
      <c r="J72" s="75"/>
      <c r="K72" s="75"/>
      <c r="L72" s="75"/>
      <c r="M72" s="75"/>
      <c r="N72" s="75" t="str">
        <f>VLOOKUP(A72,Tabelle2!$B$4:$D$250,3,FALSE)</f>
        <v>Verordnung (EU) 2019/2144</v>
      </c>
      <c r="O72" s="75"/>
      <c r="P72" s="75"/>
      <c r="Q72" s="75"/>
      <c r="R72" s="75"/>
      <c r="S72" s="75"/>
      <c r="T72" s="75"/>
      <c r="U72" s="75"/>
      <c r="V72" s="77"/>
      <c r="W72" s="77"/>
      <c r="X72" s="77"/>
    </row>
    <row r="73" spans="1:24" ht="33" customHeight="1">
      <c r="A73" s="79"/>
      <c r="B73" s="79"/>
      <c r="C73" s="80"/>
      <c r="D73" s="80"/>
      <c r="E73" s="80"/>
      <c r="F73" s="80"/>
      <c r="G73" s="80"/>
      <c r="H73" s="80"/>
      <c r="I73" s="80"/>
      <c r="J73" s="80"/>
      <c r="K73" s="80"/>
      <c r="L73" s="80"/>
      <c r="M73" s="80"/>
      <c r="N73" s="80" t="str">
        <f>IF(INDEX(Tabelle2!$D$4:$D$250,MATCH(A72,Tabelle2!$B$4:$B$250,0)+1,1)=0,"",INDEX(Tabelle2!$D$4:$D$250,MATCH(A72,Tabelle2!$B$4:$B$250,0)+1,1))</f>
        <v>UN-Regelung  Nr.  55, ÄS 01
UN-Regelung  Nr.  102</v>
      </c>
      <c r="O73" s="80"/>
      <c r="P73" s="80"/>
      <c r="Q73" s="80"/>
      <c r="R73" s="80"/>
      <c r="S73" s="80"/>
      <c r="T73" s="80"/>
      <c r="U73" s="80"/>
      <c r="V73" s="78"/>
      <c r="W73" s="78"/>
      <c r="X73" s="78"/>
    </row>
    <row r="74" spans="1:24" ht="21" customHeight="1">
      <c r="A74" s="76" t="s">
        <v>674</v>
      </c>
      <c r="B74" s="76"/>
      <c r="C74" s="75" t="str">
        <f>VLOOKUP(A74,Tabelle2!$B$4:$D$250,2,FALSE)</f>
        <v>Fahrzeuge zur Beförderung gefährlicher Güter (IF)</v>
      </c>
      <c r="D74" s="75"/>
      <c r="E74" s="75"/>
      <c r="F74" s="75"/>
      <c r="G74" s="75"/>
      <c r="H74" s="75"/>
      <c r="I74" s="75"/>
      <c r="J74" s="75"/>
      <c r="K74" s="75"/>
      <c r="L74" s="75"/>
      <c r="M74" s="75"/>
      <c r="N74" s="75" t="str">
        <f>VLOOKUP(A74,Tabelle2!$B$4:$D$250,3,FALSE)</f>
        <v>Verordnung (EU) 2019/2144</v>
      </c>
      <c r="O74" s="75"/>
      <c r="P74" s="75"/>
      <c r="Q74" s="75"/>
      <c r="R74" s="75"/>
      <c r="S74" s="75"/>
      <c r="T74" s="75"/>
      <c r="U74" s="75"/>
      <c r="V74" s="77"/>
      <c r="W74" s="77"/>
      <c r="X74" s="77"/>
    </row>
    <row r="75" spans="1:24" ht="21" customHeight="1">
      <c r="A75" s="79"/>
      <c r="B75" s="79"/>
      <c r="C75" s="80"/>
      <c r="D75" s="80"/>
      <c r="E75" s="80"/>
      <c r="F75" s="80"/>
      <c r="G75" s="80"/>
      <c r="H75" s="80"/>
      <c r="I75" s="80"/>
      <c r="J75" s="80"/>
      <c r="K75" s="80"/>
      <c r="L75" s="80"/>
      <c r="M75" s="80"/>
      <c r="N75" s="80" t="str">
        <f>IF(INDEX(Tabelle2!$D$4:$D$250,MATCH(A74,Tabelle2!$B$4:$B$250,0)+1,1)=0,"",INDEX(Tabelle2!$D$4:$D$250,MATCH(A74,Tabelle2!$B$4:$B$250,0)+1,1))</f>
        <v>UN-Regelung  Nr.  105, ÄS 05</v>
      </c>
      <c r="O75" s="80"/>
      <c r="P75" s="80"/>
      <c r="Q75" s="80"/>
      <c r="R75" s="80"/>
      <c r="S75" s="80"/>
      <c r="T75" s="80"/>
      <c r="U75" s="80"/>
      <c r="V75" s="78"/>
      <c r="W75" s="78"/>
      <c r="X75" s="78"/>
    </row>
    <row r="76" spans="1:24" ht="32.1" customHeight="1">
      <c r="A76" s="84" t="s">
        <v>682</v>
      </c>
      <c r="B76" s="85"/>
      <c r="C76" s="86" t="str">
        <f>VLOOKUP(A76,Tabelle2!$B$4:$D$250,2,FALSE)</f>
        <v>UMWELTVERTRÄGLICHKEIT UND EMISSIONEN</v>
      </c>
      <c r="D76" s="87"/>
      <c r="E76" s="87"/>
      <c r="F76" s="87"/>
      <c r="G76" s="87"/>
      <c r="H76" s="87"/>
      <c r="I76" s="87"/>
      <c r="J76" s="87"/>
      <c r="K76" s="87"/>
      <c r="L76" s="87"/>
      <c r="M76" s="87"/>
      <c r="N76" s="87">
        <f>VLOOKUP(A76,Tabelle2!$B$4:$D$250,3,FALSE)</f>
        <v>0</v>
      </c>
      <c r="O76" s="87"/>
      <c r="P76" s="87"/>
      <c r="Q76" s="87"/>
      <c r="R76" s="87"/>
      <c r="S76" s="87"/>
      <c r="T76" s="87"/>
      <c r="U76" s="87"/>
      <c r="V76" s="87"/>
      <c r="W76" s="87"/>
      <c r="X76" s="88"/>
    </row>
    <row r="77" spans="1:24" ht="32.1" customHeight="1">
      <c r="A77" s="84" t="s">
        <v>718</v>
      </c>
      <c r="B77" s="85"/>
      <c r="C77" s="86" t="str">
        <f>VLOOKUP(A77,Tabelle2!$B$4:$D$250,2,FALSE)</f>
        <v>ZUGANG ZU FAHRZEUGINFORMATIONEN UND SOFTWARE AKTUALISIERUNGEN</v>
      </c>
      <c r="D77" s="87"/>
      <c r="E77" s="87"/>
      <c r="F77" s="87"/>
      <c r="G77" s="87"/>
      <c r="H77" s="87"/>
      <c r="I77" s="87"/>
      <c r="J77" s="87"/>
      <c r="K77" s="87"/>
      <c r="L77" s="87"/>
      <c r="M77" s="87"/>
      <c r="N77" s="87"/>
      <c r="O77" s="87"/>
      <c r="P77" s="87"/>
      <c r="Q77" s="87"/>
      <c r="R77" s="87"/>
      <c r="S77" s="87"/>
      <c r="T77" s="87"/>
      <c r="U77" s="87"/>
      <c r="V77" s="87"/>
      <c r="W77" s="87"/>
      <c r="X77" s="88"/>
    </row>
    <row r="78" spans="1:24" ht="30" customHeight="1">
      <c r="A78" s="76" t="s">
        <v>720</v>
      </c>
      <c r="B78" s="76"/>
      <c r="C78" s="75" t="str">
        <f>VLOOKUP(A78,Tabelle2!$B$4:$D$250,2,FALSE)</f>
        <v>Zugang zu Fahrzeug-OBD-Informationen sowie Fahrzeugreparatur- und -wartungsinformationen</v>
      </c>
      <c r="D78" s="75"/>
      <c r="E78" s="75"/>
      <c r="F78" s="75"/>
      <c r="G78" s="75"/>
      <c r="H78" s="75"/>
      <c r="I78" s="75"/>
      <c r="J78" s="75"/>
      <c r="K78" s="75"/>
      <c r="L78" s="75"/>
      <c r="M78" s="75"/>
      <c r="N78" s="75" t="str">
        <f>VLOOKUP(A78,Tabelle2!$B$4:$D$250,3,FALSE)</f>
        <v>Verordnung (EU) 2018/858, Artikel 61 bis 66 und Anhang X</v>
      </c>
      <c r="O78" s="75"/>
      <c r="P78" s="75"/>
      <c r="Q78" s="75"/>
      <c r="R78" s="75"/>
      <c r="S78" s="75"/>
      <c r="T78" s="75"/>
      <c r="U78" s="75"/>
      <c r="V78" s="74"/>
      <c r="W78" s="74"/>
      <c r="X78" s="74"/>
    </row>
    <row r="79" spans="1:24" ht="30" customHeight="1">
      <c r="A79" s="89" t="s">
        <v>723</v>
      </c>
      <c r="B79" s="89"/>
      <c r="C79" s="90" t="str">
        <f>VLOOKUP(A79,Tabelle2!$B$4:$D$250,2,FALSE)</f>
        <v>Softwareaktualisierung</v>
      </c>
      <c r="D79" s="90"/>
      <c r="E79" s="90"/>
      <c r="F79" s="90"/>
      <c r="G79" s="90"/>
      <c r="H79" s="90"/>
      <c r="I79" s="90"/>
      <c r="J79" s="90"/>
      <c r="K79" s="90"/>
      <c r="L79" s="90"/>
      <c r="M79" s="90"/>
      <c r="N79" s="90" t="str">
        <f>VLOOKUP(A79,Tabelle2!$B$4:$D$250,3,FALSE)</f>
        <v>Verordnung (EU) 2018/858, Anhang IV
UN-Regelung Nr. 156</v>
      </c>
      <c r="O79" s="90"/>
      <c r="P79" s="90"/>
      <c r="Q79" s="90"/>
      <c r="R79" s="90"/>
      <c r="S79" s="90"/>
      <c r="T79" s="90"/>
      <c r="U79" s="90"/>
      <c r="V79" s="73"/>
      <c r="W79" s="73"/>
      <c r="X79" s="73"/>
    </row>
    <row r="81" spans="1:24" ht="20.100000000000001" customHeight="1">
      <c r="A81" s="81" t="s">
        <v>459</v>
      </c>
      <c r="B81" s="81"/>
      <c r="C81" s="81"/>
      <c r="D81" s="81"/>
      <c r="E81" s="81"/>
      <c r="F81" s="81"/>
      <c r="G81" s="81"/>
      <c r="H81" s="81"/>
      <c r="I81" s="81"/>
      <c r="J81" s="81"/>
      <c r="K81" s="81"/>
      <c r="L81" s="81"/>
      <c r="M81" s="81"/>
      <c r="N81" s="81"/>
      <c r="O81" s="81"/>
      <c r="P81" s="81"/>
      <c r="Q81" s="81"/>
      <c r="R81" s="81"/>
      <c r="S81" s="81"/>
      <c r="T81" s="81"/>
      <c r="U81" s="81"/>
      <c r="V81" s="81"/>
      <c r="W81" s="81"/>
      <c r="X81" s="81"/>
    </row>
    <row r="82" spans="1:24" ht="20.100000000000001" customHeight="1">
      <c r="A82" s="81"/>
      <c r="B82" s="81"/>
      <c r="C82" s="81"/>
      <c r="D82" s="81"/>
      <c r="E82" s="81"/>
      <c r="F82" s="81"/>
      <c r="G82" s="81"/>
      <c r="H82" s="81"/>
      <c r="I82" s="81"/>
      <c r="J82" s="81"/>
      <c r="K82" s="81"/>
      <c r="L82" s="81"/>
      <c r="M82" s="81"/>
      <c r="N82" s="81"/>
      <c r="O82" s="81"/>
      <c r="P82" s="81"/>
      <c r="Q82" s="81"/>
      <c r="R82" s="81"/>
      <c r="S82" s="81"/>
      <c r="T82" s="81"/>
      <c r="U82" s="81"/>
      <c r="V82" s="81"/>
      <c r="W82" s="81"/>
      <c r="X82" s="81"/>
    </row>
    <row r="83" spans="1:24" ht="20.100000000000001" customHeight="1">
      <c r="A83" s="81"/>
      <c r="B83" s="81"/>
      <c r="C83" s="81"/>
      <c r="D83" s="81"/>
      <c r="E83" s="81"/>
      <c r="F83" s="81"/>
      <c r="G83" s="81"/>
      <c r="H83" s="81"/>
      <c r="I83" s="81"/>
      <c r="J83" s="81"/>
      <c r="K83" s="81"/>
      <c r="L83" s="81"/>
      <c r="M83" s="81"/>
      <c r="N83" s="81"/>
      <c r="O83" s="81"/>
      <c r="P83" s="81"/>
      <c r="Q83" s="81"/>
      <c r="R83" s="81"/>
      <c r="S83" s="81"/>
      <c r="T83" s="81"/>
      <c r="U83" s="81"/>
      <c r="V83" s="81"/>
      <c r="W83" s="81"/>
      <c r="X83" s="81"/>
    </row>
    <row r="84" spans="1:24" ht="20.100000000000001" customHeight="1">
      <c r="A84" s="81"/>
      <c r="B84" s="81"/>
      <c r="C84" s="81"/>
      <c r="D84" s="81"/>
      <c r="E84" s="81"/>
      <c r="F84" s="81"/>
      <c r="G84" s="81"/>
      <c r="H84" s="81"/>
      <c r="I84" s="81"/>
      <c r="J84" s="81"/>
      <c r="K84" s="81"/>
      <c r="L84" s="81"/>
      <c r="M84" s="81"/>
      <c r="N84" s="81"/>
      <c r="O84" s="81"/>
      <c r="P84" s="81"/>
      <c r="Q84" s="81"/>
      <c r="R84" s="81"/>
      <c r="S84" s="81"/>
      <c r="T84" s="81"/>
      <c r="U84" s="81"/>
      <c r="V84" s="81"/>
      <c r="W84" s="81"/>
      <c r="X84" s="81"/>
    </row>
    <row r="91" spans="1:24">
      <c r="A91" s="82" t="s">
        <v>63</v>
      </c>
      <c r="B91" s="82"/>
      <c r="C91" s="82"/>
      <c r="D91" s="82"/>
      <c r="M91" s="83" t="s">
        <v>62</v>
      </c>
      <c r="N91" s="83"/>
      <c r="O91" s="83"/>
      <c r="P91" s="83"/>
      <c r="Q91" s="83"/>
      <c r="R91" s="83"/>
      <c r="S91" s="83"/>
      <c r="T91" s="83"/>
      <c r="U91" s="83"/>
      <c r="V91" s="83"/>
      <c r="W91" s="83"/>
      <c r="X91" s="83"/>
    </row>
  </sheetData>
  <sheetProtection sheet="1" selectLockedCells="1"/>
  <mergeCells count="260">
    <mergeCell ref="M6:N6"/>
    <mergeCell ref="O6:X6"/>
    <mergeCell ref="A7:X10"/>
    <mergeCell ref="A11:I11"/>
    <mergeCell ref="J11:X11"/>
    <mergeCell ref="A12:I12"/>
    <mergeCell ref="J12:X12"/>
    <mergeCell ref="A1:X3"/>
    <mergeCell ref="A4:C4"/>
    <mergeCell ref="D4:L4"/>
    <mergeCell ref="M4:N4"/>
    <mergeCell ref="O4:X4"/>
    <mergeCell ref="A5:C5"/>
    <mergeCell ref="D5:L6"/>
    <mergeCell ref="M5:N5"/>
    <mergeCell ref="O5:X5"/>
    <mergeCell ref="A6:C6"/>
    <mergeCell ref="A13:I13"/>
    <mergeCell ref="J13:X13"/>
    <mergeCell ref="A14:X14"/>
    <mergeCell ref="A15:U22"/>
    <mergeCell ref="V15:X15"/>
    <mergeCell ref="V16:V23"/>
    <mergeCell ref="W16:W23"/>
    <mergeCell ref="X16:X23"/>
    <mergeCell ref="A23:B23"/>
    <mergeCell ref="C23:M23"/>
    <mergeCell ref="N23:U23"/>
    <mergeCell ref="A24:B24"/>
    <mergeCell ref="C24:X24"/>
    <mergeCell ref="A25:B25"/>
    <mergeCell ref="C25:M25"/>
    <mergeCell ref="N25:U25"/>
    <mergeCell ref="V25:V26"/>
    <mergeCell ref="W25:W26"/>
    <mergeCell ref="X25:X26"/>
    <mergeCell ref="A26:B26"/>
    <mergeCell ref="W27:W28"/>
    <mergeCell ref="X27:X28"/>
    <mergeCell ref="A28:B28"/>
    <mergeCell ref="C28:M28"/>
    <mergeCell ref="N28:U28"/>
    <mergeCell ref="C26:M26"/>
    <mergeCell ref="N26:U26"/>
    <mergeCell ref="A27:B27"/>
    <mergeCell ref="C27:M27"/>
    <mergeCell ref="N27:U27"/>
    <mergeCell ref="V27:V28"/>
    <mergeCell ref="N31:U31"/>
    <mergeCell ref="A29:B29"/>
    <mergeCell ref="C29:X29"/>
    <mergeCell ref="A30:B30"/>
    <mergeCell ref="C30:M30"/>
    <mergeCell ref="N30:U30"/>
    <mergeCell ref="V30:V31"/>
    <mergeCell ref="W30:W31"/>
    <mergeCell ref="X30:X31"/>
    <mergeCell ref="A31:B31"/>
    <mergeCell ref="C31:M31"/>
    <mergeCell ref="N34:U34"/>
    <mergeCell ref="A35:B35"/>
    <mergeCell ref="C35:M35"/>
    <mergeCell ref="N35:U35"/>
    <mergeCell ref="V35:V36"/>
    <mergeCell ref="W35:W36"/>
    <mergeCell ref="A32:B32"/>
    <mergeCell ref="C32:X32"/>
    <mergeCell ref="A33:B33"/>
    <mergeCell ref="C33:M33"/>
    <mergeCell ref="N33:U33"/>
    <mergeCell ref="V33:V34"/>
    <mergeCell ref="W33:W34"/>
    <mergeCell ref="X33:X34"/>
    <mergeCell ref="A34:B34"/>
    <mergeCell ref="C34:M34"/>
    <mergeCell ref="X35:X36"/>
    <mergeCell ref="A36:B36"/>
    <mergeCell ref="C36:M36"/>
    <mergeCell ref="N36:U36"/>
    <mergeCell ref="A37:B37"/>
    <mergeCell ref="C37:M37"/>
    <mergeCell ref="N37:U37"/>
    <mergeCell ref="V37:V38"/>
    <mergeCell ref="W37:W38"/>
    <mergeCell ref="X37:X38"/>
    <mergeCell ref="V39:V40"/>
    <mergeCell ref="W39:W40"/>
    <mergeCell ref="X39:X40"/>
    <mergeCell ref="A40:B40"/>
    <mergeCell ref="C40:M40"/>
    <mergeCell ref="N40:U40"/>
    <mergeCell ref="A38:B38"/>
    <mergeCell ref="C38:M38"/>
    <mergeCell ref="N38:U38"/>
    <mergeCell ref="A39:B39"/>
    <mergeCell ref="C39:M39"/>
    <mergeCell ref="N39:U39"/>
    <mergeCell ref="A41:B41"/>
    <mergeCell ref="C41:M41"/>
    <mergeCell ref="N41:U41"/>
    <mergeCell ref="V41:V42"/>
    <mergeCell ref="W41:W42"/>
    <mergeCell ref="X41:X42"/>
    <mergeCell ref="A42:B42"/>
    <mergeCell ref="C42:M42"/>
    <mergeCell ref="N42:U42"/>
    <mergeCell ref="A43:B43"/>
    <mergeCell ref="C43:M43"/>
    <mergeCell ref="N43:U43"/>
    <mergeCell ref="V43:V44"/>
    <mergeCell ref="W43:W44"/>
    <mergeCell ref="X43:X44"/>
    <mergeCell ref="A44:B44"/>
    <mergeCell ref="C44:M44"/>
    <mergeCell ref="N44:U44"/>
    <mergeCell ref="A45:B45"/>
    <mergeCell ref="C45:M45"/>
    <mergeCell ref="N45:U45"/>
    <mergeCell ref="V45:V46"/>
    <mergeCell ref="W45:W46"/>
    <mergeCell ref="X45:X46"/>
    <mergeCell ref="A46:B46"/>
    <mergeCell ref="C46:M46"/>
    <mergeCell ref="N46:U46"/>
    <mergeCell ref="A47:B47"/>
    <mergeCell ref="C47:M47"/>
    <mergeCell ref="N47:U47"/>
    <mergeCell ref="V47:V48"/>
    <mergeCell ref="W47:W48"/>
    <mergeCell ref="X47:X48"/>
    <mergeCell ref="A48:B48"/>
    <mergeCell ref="C48:M48"/>
    <mergeCell ref="N48:U48"/>
    <mergeCell ref="N51:U51"/>
    <mergeCell ref="A52:B52"/>
    <mergeCell ref="C52:M52"/>
    <mergeCell ref="N52:U52"/>
    <mergeCell ref="V52:V53"/>
    <mergeCell ref="W52:W53"/>
    <mergeCell ref="A49:B49"/>
    <mergeCell ref="C49:X49"/>
    <mergeCell ref="A50:B50"/>
    <mergeCell ref="C50:M50"/>
    <mergeCell ref="N50:U50"/>
    <mergeCell ref="V50:V51"/>
    <mergeCell ref="W50:W51"/>
    <mergeCell ref="X50:X51"/>
    <mergeCell ref="A51:B51"/>
    <mergeCell ref="C51:M51"/>
    <mergeCell ref="X52:X53"/>
    <mergeCell ref="A53:B53"/>
    <mergeCell ref="C53:M53"/>
    <mergeCell ref="N53:U53"/>
    <mergeCell ref="A54:B54"/>
    <mergeCell ref="C54:M54"/>
    <mergeCell ref="N54:U54"/>
    <mergeCell ref="V54:V55"/>
    <mergeCell ref="W54:W55"/>
    <mergeCell ref="X54:X55"/>
    <mergeCell ref="V56:V57"/>
    <mergeCell ref="W56:W57"/>
    <mergeCell ref="X56:X57"/>
    <mergeCell ref="A57:B57"/>
    <mergeCell ref="C57:M57"/>
    <mergeCell ref="N57:U57"/>
    <mergeCell ref="A55:B55"/>
    <mergeCell ref="C55:M55"/>
    <mergeCell ref="N55:U55"/>
    <mergeCell ref="A56:B56"/>
    <mergeCell ref="C56:M56"/>
    <mergeCell ref="N56:U56"/>
    <mergeCell ref="A58:B58"/>
    <mergeCell ref="C58:M58"/>
    <mergeCell ref="N58:U58"/>
    <mergeCell ref="V58:V59"/>
    <mergeCell ref="W58:W59"/>
    <mergeCell ref="X58:X59"/>
    <mergeCell ref="A59:B59"/>
    <mergeCell ref="C59:M59"/>
    <mergeCell ref="N59:U59"/>
    <mergeCell ref="A62:B62"/>
    <mergeCell ref="C62:X62"/>
    <mergeCell ref="A60:B60"/>
    <mergeCell ref="C60:M60"/>
    <mergeCell ref="N60:U60"/>
    <mergeCell ref="V60:V61"/>
    <mergeCell ref="W60:W61"/>
    <mergeCell ref="X60:X61"/>
    <mergeCell ref="A61:B61"/>
    <mergeCell ref="C61:M61"/>
    <mergeCell ref="N61:U61"/>
    <mergeCell ref="N65:U65"/>
    <mergeCell ref="A66:B66"/>
    <mergeCell ref="C66:M66"/>
    <mergeCell ref="N66:U66"/>
    <mergeCell ref="V66:V67"/>
    <mergeCell ref="W66:W67"/>
    <mergeCell ref="A63:B63"/>
    <mergeCell ref="C63:X63"/>
    <mergeCell ref="A64:B64"/>
    <mergeCell ref="C64:M64"/>
    <mergeCell ref="N64:U64"/>
    <mergeCell ref="V64:V65"/>
    <mergeCell ref="W64:W65"/>
    <mergeCell ref="X64:X65"/>
    <mergeCell ref="A65:B65"/>
    <mergeCell ref="C65:M65"/>
    <mergeCell ref="X66:X67"/>
    <mergeCell ref="A67:B67"/>
    <mergeCell ref="C67:M67"/>
    <mergeCell ref="N67:U67"/>
    <mergeCell ref="A68:B68"/>
    <mergeCell ref="C68:M68"/>
    <mergeCell ref="N68:U68"/>
    <mergeCell ref="V68:V69"/>
    <mergeCell ref="W68:W69"/>
    <mergeCell ref="X68:X69"/>
    <mergeCell ref="V70:V71"/>
    <mergeCell ref="W70:W71"/>
    <mergeCell ref="X70:X71"/>
    <mergeCell ref="A71:B71"/>
    <mergeCell ref="C71:M71"/>
    <mergeCell ref="N71:U71"/>
    <mergeCell ref="A69:B69"/>
    <mergeCell ref="C69:M69"/>
    <mergeCell ref="N69:U69"/>
    <mergeCell ref="A70:B70"/>
    <mergeCell ref="C70:M70"/>
    <mergeCell ref="N70:U70"/>
    <mergeCell ref="A72:B72"/>
    <mergeCell ref="C72:M72"/>
    <mergeCell ref="N72:U72"/>
    <mergeCell ref="V72:V73"/>
    <mergeCell ref="W72:W73"/>
    <mergeCell ref="X72:X73"/>
    <mergeCell ref="A73:B73"/>
    <mergeCell ref="C73:M73"/>
    <mergeCell ref="N73:U73"/>
    <mergeCell ref="A76:B76"/>
    <mergeCell ref="C76:X76"/>
    <mergeCell ref="A74:B74"/>
    <mergeCell ref="C74:M74"/>
    <mergeCell ref="N74:U74"/>
    <mergeCell ref="V74:V75"/>
    <mergeCell ref="W74:W75"/>
    <mergeCell ref="X74:X75"/>
    <mergeCell ref="A75:B75"/>
    <mergeCell ref="C75:M75"/>
    <mergeCell ref="N75:U75"/>
    <mergeCell ref="A79:B79"/>
    <mergeCell ref="C79:M79"/>
    <mergeCell ref="N79:U79"/>
    <mergeCell ref="A81:X84"/>
    <mergeCell ref="A91:D91"/>
    <mergeCell ref="M91:X91"/>
    <mergeCell ref="A77:B77"/>
    <mergeCell ref="C77:X77"/>
    <mergeCell ref="A78:B78"/>
    <mergeCell ref="C78:M78"/>
    <mergeCell ref="N78:U78"/>
  </mergeCells>
  <pageMargins left="0.48468749999999999" right="0.41666666666666669" top="0.55118110236220474" bottom="0.55118110236220474" header="0.31496062992125984" footer="0.31496062992125984"/>
  <pageSetup paperSize="9" scale="83" fitToHeight="0" orientation="portrait" r:id="rId1"/>
  <headerFooter>
    <oddHeader>&amp;RStand: Jänner 2024</oddHeader>
    <oddFooter>&amp;R&amp;P/&amp;N</oddFooter>
  </headerFooter>
  <rowBreaks count="1" manualBreakCount="1">
    <brk id="7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1"/>
  <sheetViews>
    <sheetView showGridLines="0" view="pageLayout" zoomScaleNormal="85" workbookViewId="0">
      <selection activeCell="D4" sqref="D4:L4"/>
    </sheetView>
  </sheetViews>
  <sheetFormatPr baseColWidth="10" defaultColWidth="10.375" defaultRowHeight="16.5"/>
  <cols>
    <col min="1" max="1" width="3.75" style="8" customWidth="1"/>
    <col min="2" max="2" width="2" style="8" customWidth="1"/>
    <col min="3" max="12" width="3.75" style="8" customWidth="1"/>
    <col min="13" max="13" width="7.875" style="8" customWidth="1"/>
    <col min="14" max="14" width="21.125" style="8" customWidth="1"/>
    <col min="15" max="24" width="3.75" style="8" customWidth="1"/>
    <col min="25" max="32" width="3.75" customWidth="1"/>
  </cols>
  <sheetData>
    <row r="1" spans="1:30" ht="17.45" customHeight="1">
      <c r="A1" s="106" t="s">
        <v>194</v>
      </c>
      <c r="B1" s="106"/>
      <c r="C1" s="106"/>
      <c r="D1" s="106"/>
      <c r="E1" s="106"/>
      <c r="F1" s="106"/>
      <c r="G1" s="106"/>
      <c r="H1" s="106"/>
      <c r="I1" s="106"/>
      <c r="J1" s="106"/>
      <c r="K1" s="106"/>
      <c r="L1" s="106"/>
      <c r="M1" s="106"/>
      <c r="N1" s="106"/>
      <c r="O1" s="106"/>
      <c r="P1" s="106"/>
      <c r="Q1" s="106"/>
      <c r="R1" s="106"/>
      <c r="S1" s="106"/>
      <c r="T1" s="106"/>
      <c r="U1" s="106"/>
      <c r="V1" s="106"/>
      <c r="W1" s="106"/>
      <c r="X1" s="106"/>
    </row>
    <row r="2" spans="1:30" ht="14.4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row>
    <row r="3" spans="1:30">
      <c r="A3" s="106"/>
      <c r="B3" s="106"/>
      <c r="C3" s="106"/>
      <c r="D3" s="106"/>
      <c r="E3" s="106"/>
      <c r="F3" s="106"/>
      <c r="G3" s="106"/>
      <c r="H3" s="106"/>
      <c r="I3" s="106"/>
      <c r="J3" s="106"/>
      <c r="K3" s="106"/>
      <c r="L3" s="106"/>
      <c r="M3" s="106"/>
      <c r="N3" s="106"/>
      <c r="O3" s="106"/>
      <c r="P3" s="106"/>
      <c r="Q3" s="106"/>
      <c r="R3" s="106"/>
      <c r="S3" s="106"/>
      <c r="T3" s="106"/>
      <c r="U3" s="106"/>
      <c r="V3" s="106"/>
      <c r="W3" s="106"/>
      <c r="X3" s="106"/>
    </row>
    <row r="4" spans="1:30" ht="19.899999999999999" customHeight="1">
      <c r="A4" s="103" t="s">
        <v>0</v>
      </c>
      <c r="B4" s="103"/>
      <c r="C4" s="103"/>
      <c r="D4" s="104"/>
      <c r="E4" s="104"/>
      <c r="F4" s="104"/>
      <c r="G4" s="104"/>
      <c r="H4" s="104"/>
      <c r="I4" s="104"/>
      <c r="J4" s="104"/>
      <c r="K4" s="104"/>
      <c r="L4" s="104"/>
      <c r="M4" s="103" t="s">
        <v>1</v>
      </c>
      <c r="N4" s="103"/>
      <c r="O4" s="104"/>
      <c r="P4" s="104"/>
      <c r="Q4" s="104"/>
      <c r="R4" s="104"/>
      <c r="S4" s="104"/>
      <c r="T4" s="104"/>
      <c r="U4" s="104"/>
      <c r="V4" s="104"/>
      <c r="W4" s="104"/>
      <c r="X4" s="104"/>
    </row>
    <row r="5" spans="1:30" ht="19.899999999999999" customHeight="1">
      <c r="A5" s="103" t="s">
        <v>2</v>
      </c>
      <c r="B5" s="103"/>
      <c r="C5" s="103"/>
      <c r="D5" s="107"/>
      <c r="E5" s="108"/>
      <c r="F5" s="108"/>
      <c r="G5" s="108"/>
      <c r="H5" s="108"/>
      <c r="I5" s="108"/>
      <c r="J5" s="108"/>
      <c r="K5" s="108"/>
      <c r="L5" s="109"/>
      <c r="M5" s="103" t="s">
        <v>3</v>
      </c>
      <c r="N5" s="103"/>
      <c r="O5" s="104"/>
      <c r="P5" s="104"/>
      <c r="Q5" s="104"/>
      <c r="R5" s="104"/>
      <c r="S5" s="104"/>
      <c r="T5" s="104"/>
      <c r="U5" s="104"/>
      <c r="V5" s="104"/>
      <c r="W5" s="104"/>
      <c r="X5" s="104"/>
    </row>
    <row r="6" spans="1:30" ht="19.899999999999999" customHeight="1">
      <c r="A6" s="113"/>
      <c r="B6" s="113"/>
      <c r="C6" s="113"/>
      <c r="D6" s="110"/>
      <c r="E6" s="111"/>
      <c r="F6" s="111"/>
      <c r="G6" s="111"/>
      <c r="H6" s="111"/>
      <c r="I6" s="111"/>
      <c r="J6" s="111"/>
      <c r="K6" s="111"/>
      <c r="L6" s="112"/>
      <c r="M6" s="103" t="s">
        <v>4</v>
      </c>
      <c r="N6" s="103"/>
      <c r="O6" s="104"/>
      <c r="P6" s="104"/>
      <c r="Q6" s="104"/>
      <c r="R6" s="104"/>
      <c r="S6" s="104"/>
      <c r="T6" s="104"/>
      <c r="U6" s="104"/>
      <c r="V6" s="104"/>
      <c r="W6" s="104"/>
      <c r="X6" s="104"/>
    </row>
    <row r="7" spans="1:30">
      <c r="A7" s="105" t="s">
        <v>195</v>
      </c>
      <c r="B7" s="105"/>
      <c r="C7" s="105"/>
      <c r="D7" s="105"/>
      <c r="E7" s="105"/>
      <c r="F7" s="105"/>
      <c r="G7" s="105"/>
      <c r="H7" s="105"/>
      <c r="I7" s="105"/>
      <c r="J7" s="105"/>
      <c r="K7" s="105"/>
      <c r="L7" s="105"/>
      <c r="M7" s="105"/>
      <c r="N7" s="105"/>
      <c r="O7" s="105"/>
      <c r="P7" s="105"/>
      <c r="Q7" s="105"/>
      <c r="R7" s="105"/>
      <c r="S7" s="105"/>
      <c r="T7" s="105"/>
      <c r="U7" s="105"/>
      <c r="V7" s="105"/>
      <c r="W7" s="105"/>
      <c r="X7" s="105"/>
    </row>
    <row r="8" spans="1:30" ht="17.4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row>
    <row r="9" spans="1:30" ht="14.4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row>
    <row r="10" spans="1:30" ht="14.4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1:30" ht="19.899999999999999" customHeight="1">
      <c r="A11" s="92" t="s">
        <v>5</v>
      </c>
      <c r="B11" s="93"/>
      <c r="C11" s="93"/>
      <c r="D11" s="93"/>
      <c r="E11" s="93"/>
      <c r="F11" s="93"/>
      <c r="G11" s="93"/>
      <c r="H11" s="93"/>
      <c r="I11" s="94"/>
      <c r="J11" s="95"/>
      <c r="K11" s="96"/>
      <c r="L11" s="96"/>
      <c r="M11" s="96"/>
      <c r="N11" s="96"/>
      <c r="O11" s="96"/>
      <c r="P11" s="96"/>
      <c r="Q11" s="96"/>
      <c r="R11" s="96"/>
      <c r="S11" s="96"/>
      <c r="T11" s="96"/>
      <c r="U11" s="96"/>
      <c r="V11" s="96"/>
      <c r="W11" s="96"/>
      <c r="X11" s="97"/>
    </row>
    <row r="12" spans="1:30" ht="19.899999999999999" customHeight="1">
      <c r="A12" s="92" t="s">
        <v>6</v>
      </c>
      <c r="B12" s="93"/>
      <c r="C12" s="93"/>
      <c r="D12" s="93"/>
      <c r="E12" s="93"/>
      <c r="F12" s="93"/>
      <c r="G12" s="93"/>
      <c r="H12" s="93"/>
      <c r="I12" s="94"/>
      <c r="J12" s="95"/>
      <c r="K12" s="96"/>
      <c r="L12" s="96"/>
      <c r="M12" s="96"/>
      <c r="N12" s="96"/>
      <c r="O12" s="96"/>
      <c r="P12" s="96"/>
      <c r="Q12" s="96"/>
      <c r="R12" s="96"/>
      <c r="S12" s="96"/>
      <c r="T12" s="96"/>
      <c r="U12" s="96"/>
      <c r="V12" s="96"/>
      <c r="W12" s="96"/>
      <c r="X12" s="97"/>
    </row>
    <row r="13" spans="1:30" ht="19.899999999999999" customHeight="1">
      <c r="A13" s="92" t="s">
        <v>7</v>
      </c>
      <c r="B13" s="93"/>
      <c r="C13" s="93"/>
      <c r="D13" s="93"/>
      <c r="E13" s="93"/>
      <c r="F13" s="93"/>
      <c r="G13" s="93"/>
      <c r="H13" s="93"/>
      <c r="I13" s="94"/>
      <c r="J13" s="95"/>
      <c r="K13" s="96"/>
      <c r="L13" s="96"/>
      <c r="M13" s="96"/>
      <c r="N13" s="96"/>
      <c r="O13" s="96"/>
      <c r="P13" s="96"/>
      <c r="Q13" s="96"/>
      <c r="R13" s="96"/>
      <c r="S13" s="96"/>
      <c r="T13" s="96"/>
      <c r="U13" s="96"/>
      <c r="V13" s="96"/>
      <c r="W13" s="96"/>
      <c r="X13" s="97"/>
      <c r="Y13" s="2"/>
      <c r="Z13" s="1"/>
      <c r="AA13" s="1"/>
      <c r="AB13" s="1"/>
      <c r="AC13" s="1"/>
      <c r="AD13" s="1"/>
    </row>
    <row r="14" spans="1:30">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30" ht="14.45" customHeight="1">
      <c r="A15" s="99" t="s">
        <v>267</v>
      </c>
      <c r="B15" s="99"/>
      <c r="C15" s="99"/>
      <c r="D15" s="99"/>
      <c r="E15" s="99"/>
      <c r="F15" s="99"/>
      <c r="G15" s="99"/>
      <c r="H15" s="99"/>
      <c r="I15" s="99"/>
      <c r="J15" s="99"/>
      <c r="K15" s="99"/>
      <c r="L15" s="99"/>
      <c r="M15" s="99"/>
      <c r="N15" s="99"/>
      <c r="O15" s="99"/>
      <c r="P15" s="99"/>
      <c r="Q15" s="99"/>
      <c r="R15" s="99"/>
      <c r="S15" s="99"/>
      <c r="T15" s="99"/>
      <c r="U15" s="99"/>
      <c r="V15" s="100" t="s">
        <v>8</v>
      </c>
      <c r="W15" s="100"/>
      <c r="X15" s="100"/>
    </row>
    <row r="16" spans="1:30" ht="17.45" customHeight="1">
      <c r="A16" s="99"/>
      <c r="B16" s="99"/>
      <c r="C16" s="99"/>
      <c r="D16" s="99"/>
      <c r="E16" s="99"/>
      <c r="F16" s="99"/>
      <c r="G16" s="99"/>
      <c r="H16" s="99"/>
      <c r="I16" s="99"/>
      <c r="J16" s="99"/>
      <c r="K16" s="99"/>
      <c r="L16" s="99"/>
      <c r="M16" s="99"/>
      <c r="N16" s="99"/>
      <c r="O16" s="99"/>
      <c r="P16" s="99"/>
      <c r="Q16" s="99"/>
      <c r="R16" s="99"/>
      <c r="S16" s="99"/>
      <c r="T16" s="99"/>
      <c r="U16" s="99"/>
      <c r="V16" s="101" t="s">
        <v>264</v>
      </c>
      <c r="W16" s="101" t="s">
        <v>10</v>
      </c>
      <c r="X16" s="101" t="s">
        <v>11</v>
      </c>
    </row>
    <row r="17" spans="1:24">
      <c r="A17" s="99"/>
      <c r="B17" s="99"/>
      <c r="C17" s="99"/>
      <c r="D17" s="99"/>
      <c r="E17" s="99"/>
      <c r="F17" s="99"/>
      <c r="G17" s="99"/>
      <c r="H17" s="99"/>
      <c r="I17" s="99"/>
      <c r="J17" s="99"/>
      <c r="K17" s="99"/>
      <c r="L17" s="99"/>
      <c r="M17" s="99"/>
      <c r="N17" s="99"/>
      <c r="O17" s="99"/>
      <c r="P17" s="99"/>
      <c r="Q17" s="99"/>
      <c r="R17" s="99"/>
      <c r="S17" s="99"/>
      <c r="T17" s="99"/>
      <c r="U17" s="99"/>
      <c r="V17" s="101"/>
      <c r="W17" s="101"/>
      <c r="X17" s="101"/>
    </row>
    <row r="18" spans="1:24">
      <c r="A18" s="99"/>
      <c r="B18" s="99"/>
      <c r="C18" s="99"/>
      <c r="D18" s="99"/>
      <c r="E18" s="99"/>
      <c r="F18" s="99"/>
      <c r="G18" s="99"/>
      <c r="H18" s="99"/>
      <c r="I18" s="99"/>
      <c r="J18" s="99"/>
      <c r="K18" s="99"/>
      <c r="L18" s="99"/>
      <c r="M18" s="99"/>
      <c r="N18" s="99"/>
      <c r="O18" s="99"/>
      <c r="P18" s="99"/>
      <c r="Q18" s="99"/>
      <c r="R18" s="99"/>
      <c r="S18" s="99"/>
      <c r="T18" s="99"/>
      <c r="U18" s="99"/>
      <c r="V18" s="101"/>
      <c r="W18" s="101"/>
      <c r="X18" s="101"/>
    </row>
    <row r="19" spans="1:24">
      <c r="A19" s="99"/>
      <c r="B19" s="99"/>
      <c r="C19" s="99"/>
      <c r="D19" s="99"/>
      <c r="E19" s="99"/>
      <c r="F19" s="99"/>
      <c r="G19" s="99"/>
      <c r="H19" s="99"/>
      <c r="I19" s="99"/>
      <c r="J19" s="99"/>
      <c r="K19" s="99"/>
      <c r="L19" s="99"/>
      <c r="M19" s="99"/>
      <c r="N19" s="99"/>
      <c r="O19" s="99"/>
      <c r="P19" s="99"/>
      <c r="Q19" s="99"/>
      <c r="R19" s="99"/>
      <c r="S19" s="99"/>
      <c r="T19" s="99"/>
      <c r="U19" s="99"/>
      <c r="V19" s="101"/>
      <c r="W19" s="101"/>
      <c r="X19" s="101"/>
    </row>
    <row r="20" spans="1:24">
      <c r="A20" s="99"/>
      <c r="B20" s="99"/>
      <c r="C20" s="99"/>
      <c r="D20" s="99"/>
      <c r="E20" s="99"/>
      <c r="F20" s="99"/>
      <c r="G20" s="99"/>
      <c r="H20" s="99"/>
      <c r="I20" s="99"/>
      <c r="J20" s="99"/>
      <c r="K20" s="99"/>
      <c r="L20" s="99"/>
      <c r="M20" s="99"/>
      <c r="N20" s="99"/>
      <c r="O20" s="99"/>
      <c r="P20" s="99"/>
      <c r="Q20" s="99"/>
      <c r="R20" s="99"/>
      <c r="S20" s="99"/>
      <c r="T20" s="99"/>
      <c r="U20" s="99"/>
      <c r="V20" s="101"/>
      <c r="W20" s="101"/>
      <c r="X20" s="101"/>
    </row>
    <row r="21" spans="1:24">
      <c r="A21" s="99"/>
      <c r="B21" s="99"/>
      <c r="C21" s="99"/>
      <c r="D21" s="99"/>
      <c r="E21" s="99"/>
      <c r="F21" s="99"/>
      <c r="G21" s="99"/>
      <c r="H21" s="99"/>
      <c r="I21" s="99"/>
      <c r="J21" s="99"/>
      <c r="K21" s="99"/>
      <c r="L21" s="99"/>
      <c r="M21" s="99"/>
      <c r="N21" s="99"/>
      <c r="O21" s="99"/>
      <c r="P21" s="99"/>
      <c r="Q21" s="99"/>
      <c r="R21" s="99"/>
      <c r="S21" s="99"/>
      <c r="T21" s="99"/>
      <c r="U21" s="99"/>
      <c r="V21" s="101"/>
      <c r="W21" s="101"/>
      <c r="X21" s="101"/>
    </row>
    <row r="22" spans="1:24">
      <c r="A22" s="99"/>
      <c r="B22" s="99"/>
      <c r="C22" s="99"/>
      <c r="D22" s="99"/>
      <c r="E22" s="99"/>
      <c r="F22" s="99"/>
      <c r="G22" s="99"/>
      <c r="H22" s="99"/>
      <c r="I22" s="99"/>
      <c r="J22" s="99"/>
      <c r="K22" s="99"/>
      <c r="L22" s="99"/>
      <c r="M22" s="99"/>
      <c r="N22" s="99"/>
      <c r="O22" s="99"/>
      <c r="P22" s="99"/>
      <c r="Q22" s="99"/>
      <c r="R22" s="99"/>
      <c r="S22" s="99"/>
      <c r="T22" s="99"/>
      <c r="U22" s="99"/>
      <c r="V22" s="101"/>
      <c r="W22" s="101"/>
      <c r="X22" s="101"/>
    </row>
    <row r="23" spans="1:24">
      <c r="A23" s="102" t="s">
        <v>70</v>
      </c>
      <c r="B23" s="102"/>
      <c r="C23" s="91" t="s">
        <v>166</v>
      </c>
      <c r="D23" s="91"/>
      <c r="E23" s="91"/>
      <c r="F23" s="91"/>
      <c r="G23" s="91"/>
      <c r="H23" s="91"/>
      <c r="I23" s="91"/>
      <c r="J23" s="91"/>
      <c r="K23" s="91"/>
      <c r="L23" s="91"/>
      <c r="M23" s="91"/>
      <c r="N23" s="91" t="s">
        <v>9</v>
      </c>
      <c r="O23" s="91"/>
      <c r="P23" s="91"/>
      <c r="Q23" s="91"/>
      <c r="R23" s="91"/>
      <c r="S23" s="91"/>
      <c r="T23" s="91"/>
      <c r="U23" s="91"/>
      <c r="V23" s="101"/>
      <c r="W23" s="101"/>
      <c r="X23" s="101"/>
    </row>
    <row r="24" spans="1:24" ht="32.1" customHeight="1">
      <c r="A24" s="84" t="s">
        <v>473</v>
      </c>
      <c r="B24" s="85"/>
      <c r="C24" s="86" t="str">
        <f>VLOOKUP(A24,Tabelle2!$B$3:$D$250,2,FALSE)</f>
        <v>RÜCKHALTESYSTEME, AUFPRALLTESTS, UNVERSEHRTHEIT DES KRAFTSTOFFSYSTEMS UND ELEKTRISCHE SICHERHEIT GEGENÜBER HOCHSPANNUNG</v>
      </c>
      <c r="D24" s="87"/>
      <c r="E24" s="87"/>
      <c r="F24" s="87"/>
      <c r="G24" s="87"/>
      <c r="H24" s="87"/>
      <c r="I24" s="87"/>
      <c r="J24" s="87"/>
      <c r="K24" s="87"/>
      <c r="L24" s="87"/>
      <c r="M24" s="87"/>
      <c r="N24" s="87"/>
      <c r="O24" s="87"/>
      <c r="P24" s="87"/>
      <c r="Q24" s="87"/>
      <c r="R24" s="87"/>
      <c r="S24" s="87"/>
      <c r="T24" s="87"/>
      <c r="U24" s="87"/>
      <c r="V24" s="87"/>
      <c r="W24" s="87"/>
      <c r="X24" s="88"/>
    </row>
    <row r="25" spans="1:24" ht="21" customHeight="1">
      <c r="A25" s="76" t="s">
        <v>498</v>
      </c>
      <c r="B25" s="76"/>
      <c r="C25" s="75" t="str">
        <f>VLOOKUP(A25,Tabelle2!$B$4:$D$250,2,FALSE)</f>
        <v>Hinterer Unterfahrschutz</v>
      </c>
      <c r="D25" s="75"/>
      <c r="E25" s="75"/>
      <c r="F25" s="75"/>
      <c r="G25" s="75"/>
      <c r="H25" s="75"/>
      <c r="I25" s="75"/>
      <c r="J25" s="75"/>
      <c r="K25" s="75"/>
      <c r="L25" s="75"/>
      <c r="M25" s="75"/>
      <c r="N25" s="75" t="str">
        <f>VLOOKUP(A25,Tabelle2!$B$4:$D$250,3,FALSE)</f>
        <v>Verordnung (EU) 2019/2144</v>
      </c>
      <c r="O25" s="75"/>
      <c r="P25" s="75"/>
      <c r="Q25" s="75"/>
      <c r="R25" s="75"/>
      <c r="S25" s="75"/>
      <c r="T25" s="75"/>
      <c r="U25" s="75"/>
      <c r="V25" s="77"/>
      <c r="W25" s="77"/>
      <c r="X25" s="77"/>
    </row>
    <row r="26" spans="1:24" ht="21" customHeight="1">
      <c r="A26" s="79"/>
      <c r="B26" s="79"/>
      <c r="C26" s="80"/>
      <c r="D26" s="80"/>
      <c r="E26" s="80"/>
      <c r="F26" s="80"/>
      <c r="G26" s="80"/>
      <c r="H26" s="80"/>
      <c r="I26" s="80"/>
      <c r="J26" s="80"/>
      <c r="K26" s="80"/>
      <c r="L26" s="80"/>
      <c r="M26" s="80"/>
      <c r="N26" s="80" t="str">
        <f>IF(INDEX(Tabelle2!$D$4:$D$250,MATCH(A25,Tabelle2!$B$4:$B$250,0)+1,1)=0,"",INDEX(Tabelle2!$D$4:$D$250,MATCH(A25,Tabelle2!$B$4:$B$250,0)+1,1))</f>
        <v>UN-Regelung  Nr.  58, ÄS 03</v>
      </c>
      <c r="O26" s="80"/>
      <c r="P26" s="80"/>
      <c r="Q26" s="80"/>
      <c r="R26" s="80"/>
      <c r="S26" s="80"/>
      <c r="T26" s="80"/>
      <c r="U26" s="80"/>
      <c r="V26" s="78"/>
      <c r="W26" s="78"/>
      <c r="X26" s="78"/>
    </row>
    <row r="27" spans="1:24" ht="21" customHeight="1">
      <c r="A27" s="76" t="s">
        <v>502</v>
      </c>
      <c r="B27" s="76"/>
      <c r="C27" s="75" t="str">
        <f>VLOOKUP(A27,Tabelle2!$B$4:$D$250,2,FALSE)</f>
        <v>Sicherheit von Kraftstofftanks (IF)</v>
      </c>
      <c r="D27" s="75"/>
      <c r="E27" s="75"/>
      <c r="F27" s="75"/>
      <c r="G27" s="75"/>
      <c r="H27" s="75"/>
      <c r="I27" s="75"/>
      <c r="J27" s="75"/>
      <c r="K27" s="75"/>
      <c r="L27" s="75"/>
      <c r="M27" s="75"/>
      <c r="N27" s="75" t="str">
        <f>VLOOKUP(A27,Tabelle2!$B$4:$D$250,3,FALSE)</f>
        <v>Verordnung (EU) 2019/2144</v>
      </c>
      <c r="O27" s="75"/>
      <c r="P27" s="75"/>
      <c r="Q27" s="75"/>
      <c r="R27" s="75"/>
      <c r="S27" s="75"/>
      <c r="T27" s="75"/>
      <c r="U27" s="75"/>
      <c r="V27" s="77"/>
      <c r="W27" s="77"/>
      <c r="X27" s="77"/>
    </row>
    <row r="28" spans="1:24" ht="21" customHeight="1">
      <c r="A28" s="79"/>
      <c r="B28" s="79"/>
      <c r="C28" s="80"/>
      <c r="D28" s="80"/>
      <c r="E28" s="80"/>
      <c r="F28" s="80"/>
      <c r="G28" s="80"/>
      <c r="H28" s="80"/>
      <c r="I28" s="80"/>
      <c r="J28" s="80"/>
      <c r="K28" s="80"/>
      <c r="L28" s="80"/>
      <c r="M28" s="80"/>
      <c r="N28" s="80" t="str">
        <f>IF(INDEX(Tabelle2!$D$4:$D$250,MATCH(A27,Tabelle2!$B$4:$B$250,0)+1,1)=0,"",INDEX(Tabelle2!$D$4:$D$250,MATCH(A27,Tabelle2!$B$4:$B$250,0)+1,1))</f>
        <v>UN-Regelung  Nr.  34, ÄS 03</v>
      </c>
      <c r="O28" s="80"/>
      <c r="P28" s="80"/>
      <c r="Q28" s="80"/>
      <c r="R28" s="80"/>
      <c r="S28" s="80"/>
      <c r="T28" s="80"/>
      <c r="U28" s="80"/>
      <c r="V28" s="78"/>
      <c r="W28" s="78"/>
      <c r="X28" s="78"/>
    </row>
    <row r="29" spans="1:24" ht="32.1" customHeight="1">
      <c r="A29" s="84" t="s">
        <v>533</v>
      </c>
      <c r="B29" s="85"/>
      <c r="C29" s="86" t="str">
        <f>VLOOKUP(A29,Tabelle2!$B$3:$D$250,2,FALSE)</f>
        <v>UNGESCHÜTZTE VERKEHRSTEILNEHMER, SICHT UND SICHTBARKEIT</v>
      </c>
      <c r="D29" s="87"/>
      <c r="E29" s="87"/>
      <c r="F29" s="87"/>
      <c r="G29" s="87"/>
      <c r="H29" s="87"/>
      <c r="I29" s="87"/>
      <c r="J29" s="87"/>
      <c r="K29" s="87"/>
      <c r="L29" s="87"/>
      <c r="M29" s="87"/>
      <c r="N29" s="87"/>
      <c r="O29" s="87"/>
      <c r="P29" s="87"/>
      <c r="Q29" s="87"/>
      <c r="R29" s="87"/>
      <c r="S29" s="87"/>
      <c r="T29" s="87"/>
      <c r="U29" s="87"/>
      <c r="V29" s="87"/>
      <c r="W29" s="87"/>
      <c r="X29" s="88"/>
    </row>
    <row r="30" spans="1:24" ht="21" customHeight="1">
      <c r="A30" s="76" t="s">
        <v>553</v>
      </c>
      <c r="B30" s="76"/>
      <c r="C30" s="75" t="str">
        <f>VLOOKUP(A30,Tabelle2!$B$4:$D$250,2,FALSE)</f>
        <v>Sicherheitsglas</v>
      </c>
      <c r="D30" s="75"/>
      <c r="E30" s="75"/>
      <c r="F30" s="75"/>
      <c r="G30" s="75"/>
      <c r="H30" s="75"/>
      <c r="I30" s="75"/>
      <c r="J30" s="75"/>
      <c r="K30" s="75"/>
      <c r="L30" s="75"/>
      <c r="M30" s="75"/>
      <c r="N30" s="75" t="str">
        <f>VLOOKUP(A30,Tabelle2!$B$4:$D$250,3,FALSE)</f>
        <v>Verordnung (EU) 2019/2144</v>
      </c>
      <c r="O30" s="75"/>
      <c r="P30" s="75"/>
      <c r="Q30" s="75"/>
      <c r="R30" s="75"/>
      <c r="S30" s="75"/>
      <c r="T30" s="75"/>
      <c r="U30" s="75"/>
      <c r="V30" s="77"/>
      <c r="W30" s="77"/>
      <c r="X30" s="77"/>
    </row>
    <row r="31" spans="1:24" ht="21" customHeight="1">
      <c r="A31" s="79"/>
      <c r="B31" s="79"/>
      <c r="C31" s="80"/>
      <c r="D31" s="80"/>
      <c r="E31" s="80"/>
      <c r="F31" s="80"/>
      <c r="G31" s="80"/>
      <c r="H31" s="80"/>
      <c r="I31" s="80"/>
      <c r="J31" s="80"/>
      <c r="K31" s="80"/>
      <c r="L31" s="80"/>
      <c r="M31" s="80"/>
      <c r="N31" s="80" t="str">
        <f>IF(INDEX(Tabelle2!$D$4:$D$250,MATCH(A30,Tabelle2!$B$4:$B$250,0)+1,1)=0,"",INDEX(Tabelle2!$D$4:$D$250,MATCH(A30,Tabelle2!$B$4:$B$250,0)+1,1))</f>
        <v>UN-Regelung  Nr.  43, ÄS 01</v>
      </c>
      <c r="O31" s="80"/>
      <c r="P31" s="80"/>
      <c r="Q31" s="80"/>
      <c r="R31" s="80"/>
      <c r="S31" s="80"/>
      <c r="T31" s="80"/>
      <c r="U31" s="80"/>
      <c r="V31" s="78"/>
      <c r="W31" s="78"/>
      <c r="X31" s="78"/>
    </row>
    <row r="32" spans="1:24" ht="32.1" customHeight="1">
      <c r="A32" s="84" t="s">
        <v>563</v>
      </c>
      <c r="B32" s="85"/>
      <c r="C32" s="86" t="str">
        <f>VLOOKUP(A32,Tabelle2!$B$4:$D$250,2,FALSE)</f>
        <v>FAHRGESTELL, BREMSEN, REIFEN UND LENKUNG</v>
      </c>
      <c r="D32" s="87"/>
      <c r="E32" s="87"/>
      <c r="F32" s="87"/>
      <c r="G32" s="87"/>
      <c r="H32" s="87"/>
      <c r="I32" s="87"/>
      <c r="J32" s="87"/>
      <c r="K32" s="87"/>
      <c r="L32" s="87"/>
      <c r="M32" s="87"/>
      <c r="N32" s="87">
        <f>VLOOKUP(A32,Tabelle2!$B$4:$D$250,3,FALSE)</f>
        <v>0</v>
      </c>
      <c r="O32" s="87"/>
      <c r="P32" s="87"/>
      <c r="Q32" s="87"/>
      <c r="R32" s="87"/>
      <c r="S32" s="87"/>
      <c r="T32" s="87"/>
      <c r="U32" s="87"/>
      <c r="V32" s="87"/>
      <c r="W32" s="87"/>
      <c r="X32" s="88"/>
    </row>
    <row r="33" spans="1:24" ht="21" customHeight="1">
      <c r="A33" s="76" t="s">
        <v>565</v>
      </c>
      <c r="B33" s="76"/>
      <c r="C33" s="75" t="str">
        <f>VLOOKUP(A33,Tabelle2!$B$4:$D$250,2,FALSE)</f>
        <v>Lenkanlagen</v>
      </c>
      <c r="D33" s="75"/>
      <c r="E33" s="75"/>
      <c r="F33" s="75"/>
      <c r="G33" s="75"/>
      <c r="H33" s="75"/>
      <c r="I33" s="75"/>
      <c r="J33" s="75"/>
      <c r="K33" s="75"/>
      <c r="L33" s="75"/>
      <c r="M33" s="75"/>
      <c r="N33" s="75" t="str">
        <f>VLOOKUP(A33,Tabelle2!$B$4:$D$250,3,FALSE)</f>
        <v>Verordnung (EU) 2019/2144</v>
      </c>
      <c r="O33" s="75"/>
      <c r="P33" s="75"/>
      <c r="Q33" s="75"/>
      <c r="R33" s="75"/>
      <c r="S33" s="75"/>
      <c r="T33" s="75"/>
      <c r="U33" s="75"/>
      <c r="V33" s="77"/>
      <c r="W33" s="77"/>
      <c r="X33" s="77"/>
    </row>
    <row r="34" spans="1:24" ht="21" customHeight="1">
      <c r="A34" s="79"/>
      <c r="B34" s="79"/>
      <c r="C34" s="80"/>
      <c r="D34" s="80"/>
      <c r="E34" s="80"/>
      <c r="F34" s="80"/>
      <c r="G34" s="80"/>
      <c r="H34" s="80"/>
      <c r="I34" s="80"/>
      <c r="J34" s="80"/>
      <c r="K34" s="80"/>
      <c r="L34" s="80"/>
      <c r="M34" s="80"/>
      <c r="N34" s="80" t="str">
        <f>IF(INDEX(Tabelle2!$D$4:$D$250,MATCH(A33,Tabelle2!$B$4:$B$250,0)+1,1)=0,"",INDEX(Tabelle2!$D$4:$D$250,MATCH(A33,Tabelle2!$B$4:$B$250,0)+1,1))</f>
        <v>UN-Regelung  Nr.  79, ÄS 03</v>
      </c>
      <c r="O34" s="80"/>
      <c r="P34" s="80"/>
      <c r="Q34" s="80"/>
      <c r="R34" s="80"/>
      <c r="S34" s="80"/>
      <c r="T34" s="80"/>
      <c r="U34" s="80"/>
      <c r="V34" s="78"/>
      <c r="W34" s="78"/>
      <c r="X34" s="78"/>
    </row>
    <row r="35" spans="1:24" ht="21" customHeight="1">
      <c r="A35" s="76" t="s">
        <v>570</v>
      </c>
      <c r="B35" s="76"/>
      <c r="C35" s="75" t="str">
        <f>VLOOKUP(A35,Tabelle2!$B$4:$D$250,2,FALSE)</f>
        <v>Bremssystem</v>
      </c>
      <c r="D35" s="75"/>
      <c r="E35" s="75"/>
      <c r="F35" s="75"/>
      <c r="G35" s="75"/>
      <c r="H35" s="75"/>
      <c r="I35" s="75"/>
      <c r="J35" s="75"/>
      <c r="K35" s="75"/>
      <c r="L35" s="75"/>
      <c r="M35" s="75"/>
      <c r="N35" s="75" t="str">
        <f>VLOOKUP(A35,Tabelle2!$B$4:$D$250,3,FALSE)</f>
        <v>Verordnung (EU) 2019/2144</v>
      </c>
      <c r="O35" s="75"/>
      <c r="P35" s="75"/>
      <c r="Q35" s="75"/>
      <c r="R35" s="75"/>
      <c r="S35" s="75"/>
      <c r="T35" s="75"/>
      <c r="U35" s="75"/>
      <c r="V35" s="77"/>
      <c r="W35" s="77"/>
      <c r="X35" s="77"/>
    </row>
    <row r="36" spans="1:24" ht="34.5" customHeight="1">
      <c r="A36" s="79"/>
      <c r="B36" s="79"/>
      <c r="C36" s="80"/>
      <c r="D36" s="80"/>
      <c r="E36" s="80"/>
      <c r="F36" s="80"/>
      <c r="G36" s="80"/>
      <c r="H36" s="80"/>
      <c r="I36" s="80"/>
      <c r="J36" s="80"/>
      <c r="K36" s="80"/>
      <c r="L36" s="80"/>
      <c r="M36" s="80"/>
      <c r="N36" s="80" t="str">
        <f>IF(INDEX(Tabelle2!$D$4:$D$250,MATCH(A35,Tabelle2!$B$4:$B$250,0)+1,1)=0,"",INDEX(Tabelle2!$D$4:$D$250,MATCH(A35,Tabelle2!$B$4:$B$250,0)+1,1))</f>
        <v>UN-Regelung  Nr.  13, ÄS 11
UN-Regelung  Nr.  13-H</v>
      </c>
      <c r="O36" s="80"/>
      <c r="P36" s="80"/>
      <c r="Q36" s="80"/>
      <c r="R36" s="80"/>
      <c r="S36" s="80"/>
      <c r="T36" s="80"/>
      <c r="U36" s="80"/>
      <c r="V36" s="78"/>
      <c r="W36" s="78"/>
      <c r="X36" s="78"/>
    </row>
    <row r="37" spans="1:24" ht="21" customHeight="1">
      <c r="A37" s="76" t="s">
        <v>572</v>
      </c>
      <c r="B37" s="76"/>
      <c r="C37" s="75" t="str">
        <f>VLOOKUP(A37,Tabelle2!$B$4:$D$250,2,FALSE)</f>
        <v>Ersatzteile für Bremsen</v>
      </c>
      <c r="D37" s="75"/>
      <c r="E37" s="75"/>
      <c r="F37" s="75"/>
      <c r="G37" s="75"/>
      <c r="H37" s="75"/>
      <c r="I37" s="75"/>
      <c r="J37" s="75"/>
      <c r="K37" s="75"/>
      <c r="L37" s="75"/>
      <c r="M37" s="75"/>
      <c r="N37" s="75" t="str">
        <f>VLOOKUP(A37,Tabelle2!$B$4:$D$250,3,FALSE)</f>
        <v>Verordnung (EU) 2019/2144</v>
      </c>
      <c r="O37" s="75"/>
      <c r="P37" s="75"/>
      <c r="Q37" s="75"/>
      <c r="R37" s="75"/>
      <c r="S37" s="75"/>
      <c r="T37" s="75"/>
      <c r="U37" s="75"/>
      <c r="V37" s="77"/>
      <c r="W37" s="77"/>
      <c r="X37" s="77"/>
    </row>
    <row r="38" spans="1:24" ht="21" customHeight="1">
      <c r="A38" s="79"/>
      <c r="B38" s="79"/>
      <c r="C38" s="80"/>
      <c r="D38" s="80"/>
      <c r="E38" s="80"/>
      <c r="F38" s="80"/>
      <c r="G38" s="80"/>
      <c r="H38" s="80"/>
      <c r="I38" s="80"/>
      <c r="J38" s="80"/>
      <c r="K38" s="80"/>
      <c r="L38" s="80"/>
      <c r="M38" s="80"/>
      <c r="N38" s="80" t="str">
        <f>IF(INDEX(Tabelle2!$D$4:$D$250,MATCH(A37,Tabelle2!$B$4:$B$250,0)+1,1)=0,"",INDEX(Tabelle2!$D$4:$D$250,MATCH(A37,Tabelle2!$B$4:$B$250,0)+1,1))</f>
        <v>UN-Regelung  Nr.  90, ÄS 02</v>
      </c>
      <c r="O38" s="80"/>
      <c r="P38" s="80"/>
      <c r="Q38" s="80"/>
      <c r="R38" s="80"/>
      <c r="S38" s="80"/>
      <c r="T38" s="80"/>
      <c r="U38" s="80"/>
      <c r="V38" s="78"/>
      <c r="W38" s="78"/>
      <c r="X38" s="78"/>
    </row>
    <row r="39" spans="1:24" ht="21" customHeight="1">
      <c r="A39" s="76" t="s">
        <v>576</v>
      </c>
      <c r="B39" s="76"/>
      <c r="C39" s="75" t="str">
        <f>VLOOKUP(A39,Tabelle2!$B$4:$D$250,2,FALSE)</f>
        <v>Fahrdynamik-Regelsystem</v>
      </c>
      <c r="D39" s="75"/>
      <c r="E39" s="75"/>
      <c r="F39" s="75"/>
      <c r="G39" s="75"/>
      <c r="H39" s="75"/>
      <c r="I39" s="75"/>
      <c r="J39" s="75"/>
      <c r="K39" s="75"/>
      <c r="L39" s="75"/>
      <c r="M39" s="75"/>
      <c r="N39" s="75" t="str">
        <f>VLOOKUP(A39,Tabelle2!$B$4:$D$250,3,FALSE)</f>
        <v>Verordnung (EU) 2019/2144</v>
      </c>
      <c r="O39" s="75"/>
      <c r="P39" s="75"/>
      <c r="Q39" s="75"/>
      <c r="R39" s="75"/>
      <c r="S39" s="75"/>
      <c r="T39" s="75"/>
      <c r="U39" s="75"/>
      <c r="V39" s="77"/>
      <c r="W39" s="77"/>
      <c r="X39" s="77"/>
    </row>
    <row r="40" spans="1:24" ht="33.75" customHeight="1">
      <c r="A40" s="79"/>
      <c r="B40" s="79"/>
      <c r="C40" s="80"/>
      <c r="D40" s="80"/>
      <c r="E40" s="80"/>
      <c r="F40" s="80"/>
      <c r="G40" s="80"/>
      <c r="H40" s="80"/>
      <c r="I40" s="80"/>
      <c r="J40" s="80"/>
      <c r="K40" s="80"/>
      <c r="L40" s="80"/>
      <c r="M40" s="80"/>
      <c r="N40" s="80" t="str">
        <f>IF(INDEX(Tabelle2!$D$4:$D$250,MATCH(A39,Tabelle2!$B$4:$B$250,0)+1,1)=0,"",INDEX(Tabelle2!$D$4:$D$250,MATCH(A39,Tabelle2!$B$4:$B$250,0)+1,1))</f>
        <v xml:space="preserve">UN-Regelung  Nr.  13, ÄS 11
UN-Regelung  Nr.  140 </v>
      </c>
      <c r="O40" s="80"/>
      <c r="P40" s="80"/>
      <c r="Q40" s="80"/>
      <c r="R40" s="80"/>
      <c r="S40" s="80"/>
      <c r="T40" s="80"/>
      <c r="U40" s="80"/>
      <c r="V40" s="78"/>
      <c r="W40" s="78"/>
      <c r="X40" s="78"/>
    </row>
    <row r="41" spans="1:24" ht="21" customHeight="1">
      <c r="A41" s="76" t="s">
        <v>582</v>
      </c>
      <c r="B41" s="76"/>
      <c r="C41" s="75" t="str">
        <f>VLOOKUP(A41,Tabelle2!$B$4:$D$250,2,FALSE)</f>
        <v>Sicherheit und Umweltverträglichkeit der Reifen</v>
      </c>
      <c r="D41" s="75"/>
      <c r="E41" s="75"/>
      <c r="F41" s="75"/>
      <c r="G41" s="75"/>
      <c r="H41" s="75"/>
      <c r="I41" s="75"/>
      <c r="J41" s="75"/>
      <c r="K41" s="75"/>
      <c r="L41" s="75"/>
      <c r="M41" s="75"/>
      <c r="N41" s="75" t="str">
        <f>VLOOKUP(A41,Tabelle2!$B$4:$D$250,3,FALSE)</f>
        <v>Verordnung (EU) 2019/2144</v>
      </c>
      <c r="O41" s="75"/>
      <c r="P41" s="75"/>
      <c r="Q41" s="75"/>
      <c r="R41" s="75"/>
      <c r="S41" s="75"/>
      <c r="T41" s="75"/>
      <c r="U41" s="75"/>
      <c r="V41" s="77"/>
      <c r="W41" s="77"/>
      <c r="X41" s="77"/>
    </row>
    <row r="42" spans="1:24" ht="43.5" customHeight="1">
      <c r="A42" s="79"/>
      <c r="B42" s="79"/>
      <c r="C42" s="80"/>
      <c r="D42" s="80"/>
      <c r="E42" s="80"/>
      <c r="F42" s="80"/>
      <c r="G42" s="80"/>
      <c r="H42" s="80"/>
      <c r="I42" s="80"/>
      <c r="J42" s="80"/>
      <c r="K42" s="80"/>
      <c r="L42" s="80"/>
      <c r="M42" s="80"/>
      <c r="N42" s="80" t="str">
        <f>IF(INDEX(Tabelle2!$D$4:$D$250,MATCH(A41,Tabelle2!$B$4:$B$250,0)+1,1)=0,"",INDEX(Tabelle2!$D$4:$D$250,MATCH(A41,Tabelle2!$B$4:$B$250,0)+1,1))</f>
        <v>UN-Regelung  Nr.  30, ÄS 02
UN-Regelung  Nr.  54
UN-Regelung  Nr.  117, ÄS 02</v>
      </c>
      <c r="O42" s="80"/>
      <c r="P42" s="80"/>
      <c r="Q42" s="80"/>
      <c r="R42" s="80"/>
      <c r="S42" s="80"/>
      <c r="T42" s="80"/>
      <c r="U42" s="80"/>
      <c r="V42" s="78"/>
      <c r="W42" s="78"/>
      <c r="X42" s="78"/>
    </row>
    <row r="43" spans="1:24" ht="21" customHeight="1">
      <c r="A43" s="76" t="s">
        <v>586</v>
      </c>
      <c r="B43" s="76"/>
      <c r="C43" s="75" t="str">
        <f>VLOOKUP(A43,Tabelle2!$B$4:$D$250,2,FALSE)</f>
        <v>Luftreifen, runderneuert</v>
      </c>
      <c r="D43" s="75"/>
      <c r="E43" s="75"/>
      <c r="F43" s="75"/>
      <c r="G43" s="75"/>
      <c r="H43" s="75"/>
      <c r="I43" s="75"/>
      <c r="J43" s="75"/>
      <c r="K43" s="75"/>
      <c r="L43" s="75"/>
      <c r="M43" s="75"/>
      <c r="N43" s="75" t="str">
        <f>VLOOKUP(A43,Tabelle2!$B$4:$D$250,3,FALSE)</f>
        <v>Verordnung (EU) 2019/2144</v>
      </c>
      <c r="O43" s="75"/>
      <c r="P43" s="75"/>
      <c r="Q43" s="75"/>
      <c r="R43" s="75"/>
      <c r="S43" s="75"/>
      <c r="T43" s="75"/>
      <c r="U43" s="75"/>
      <c r="V43" s="77"/>
      <c r="W43" s="77"/>
      <c r="X43" s="77"/>
    </row>
    <row r="44" spans="1:24" ht="30.75" customHeight="1">
      <c r="A44" s="79"/>
      <c r="B44" s="79"/>
      <c r="C44" s="80"/>
      <c r="D44" s="80"/>
      <c r="E44" s="80"/>
      <c r="F44" s="80"/>
      <c r="G44" s="80"/>
      <c r="H44" s="80"/>
      <c r="I44" s="80"/>
      <c r="J44" s="80"/>
      <c r="K44" s="80"/>
      <c r="L44" s="80"/>
      <c r="M44" s="80"/>
      <c r="N44" s="80" t="str">
        <f>IF(INDEX(Tabelle2!$D$4:$D$250,MATCH(A43,Tabelle2!$B$4:$B$250,0)+1,1)=0,"",INDEX(Tabelle2!$D$4:$D$250,MATCH(A43,Tabelle2!$B$4:$B$250,0)+1,1))</f>
        <v>UN-Regelung  Nr.  108
UN-Regelung  Nr.  109</v>
      </c>
      <c r="O44" s="80"/>
      <c r="P44" s="80"/>
      <c r="Q44" s="80"/>
      <c r="R44" s="80"/>
      <c r="S44" s="80"/>
      <c r="T44" s="80"/>
      <c r="U44" s="80"/>
      <c r="V44" s="78"/>
      <c r="W44" s="78"/>
      <c r="X44" s="78"/>
    </row>
    <row r="45" spans="1:24" ht="21" customHeight="1">
      <c r="A45" s="76" t="s">
        <v>592</v>
      </c>
      <c r="B45" s="76"/>
      <c r="C45" s="75" t="str">
        <f>VLOOKUP(A45,Tabelle2!$B$4:$D$250,2,FALSE)</f>
        <v>Montage der Reifen</v>
      </c>
      <c r="D45" s="75"/>
      <c r="E45" s="75"/>
      <c r="F45" s="75"/>
      <c r="G45" s="75"/>
      <c r="H45" s="75"/>
      <c r="I45" s="75"/>
      <c r="J45" s="75"/>
      <c r="K45" s="75"/>
      <c r="L45" s="75"/>
      <c r="M45" s="75"/>
      <c r="N45" s="75" t="str">
        <f>VLOOKUP(A45,Tabelle2!$B$4:$D$250,3,FALSE)</f>
        <v>Verordnung (EU) 2019/2144</v>
      </c>
      <c r="O45" s="75"/>
      <c r="P45" s="75"/>
      <c r="Q45" s="75"/>
      <c r="R45" s="75"/>
      <c r="S45" s="75"/>
      <c r="T45" s="75"/>
      <c r="U45" s="75"/>
      <c r="V45" s="77"/>
      <c r="W45" s="77"/>
      <c r="X45" s="77"/>
    </row>
    <row r="46" spans="1:24" ht="21" customHeight="1">
      <c r="A46" s="79"/>
      <c r="B46" s="79"/>
      <c r="C46" s="80"/>
      <c r="D46" s="80"/>
      <c r="E46" s="80"/>
      <c r="F46" s="80"/>
      <c r="G46" s="80"/>
      <c r="H46" s="80"/>
      <c r="I46" s="80"/>
      <c r="J46" s="80"/>
      <c r="K46" s="80"/>
      <c r="L46" s="80"/>
      <c r="M46" s="80"/>
      <c r="N46" s="80" t="str">
        <f>IF(INDEX(Tabelle2!$D$4:$D$250,MATCH(A45,Tabelle2!$B$4:$B$250,0)+1,1)=0,"",INDEX(Tabelle2!$D$4:$D$250,MATCH(A45,Tabelle2!$B$4:$B$250,0)+1,1))</f>
        <v>UN-Regelung  Nr.  142, ÄS 01</v>
      </c>
      <c r="O46" s="80"/>
      <c r="P46" s="80"/>
      <c r="Q46" s="80"/>
      <c r="R46" s="80"/>
      <c r="S46" s="80"/>
      <c r="T46" s="80"/>
      <c r="U46" s="80"/>
      <c r="V46" s="78"/>
      <c r="W46" s="78"/>
      <c r="X46" s="78"/>
    </row>
    <row r="47" spans="1:24" ht="21" customHeight="1">
      <c r="A47" s="76" t="s">
        <v>594</v>
      </c>
      <c r="B47" s="76"/>
      <c r="C47" s="75" t="str">
        <f>VLOOKUP(A47,Tabelle2!$B$4:$D$250,2,FALSE)</f>
        <v>Nachrüsträder</v>
      </c>
      <c r="D47" s="75"/>
      <c r="E47" s="75"/>
      <c r="F47" s="75"/>
      <c r="G47" s="75"/>
      <c r="H47" s="75"/>
      <c r="I47" s="75"/>
      <c r="J47" s="75"/>
      <c r="K47" s="75"/>
      <c r="L47" s="75"/>
      <c r="M47" s="75"/>
      <c r="N47" s="75" t="str">
        <f>VLOOKUP(A47,Tabelle2!$B$4:$D$250,3,FALSE)</f>
        <v>Verordnung (EU) 2019/2144</v>
      </c>
      <c r="O47" s="75"/>
      <c r="P47" s="75"/>
      <c r="Q47" s="75"/>
      <c r="R47" s="75"/>
      <c r="S47" s="75"/>
      <c r="T47" s="75"/>
      <c r="U47" s="75"/>
      <c r="V47" s="77"/>
      <c r="W47" s="77"/>
      <c r="X47" s="77"/>
    </row>
    <row r="48" spans="1:24" ht="21" customHeight="1">
      <c r="A48" s="79"/>
      <c r="B48" s="79"/>
      <c r="C48" s="80"/>
      <c r="D48" s="80"/>
      <c r="E48" s="80"/>
      <c r="F48" s="80"/>
      <c r="G48" s="80"/>
      <c r="H48" s="80"/>
      <c r="I48" s="80"/>
      <c r="J48" s="80"/>
      <c r="K48" s="80"/>
      <c r="L48" s="80"/>
      <c r="M48" s="80"/>
      <c r="N48" s="80" t="str">
        <f>IF(INDEX(Tabelle2!$D$4:$D$250,MATCH(A47,Tabelle2!$B$4:$B$250,0)+1,1)=0,"",INDEX(Tabelle2!$D$4:$D$250,MATCH(A47,Tabelle2!$B$4:$B$250,0)+1,1))</f>
        <v>UN-Regelung  Nr.  124</v>
      </c>
      <c r="O48" s="80"/>
      <c r="P48" s="80"/>
      <c r="Q48" s="80"/>
      <c r="R48" s="80"/>
      <c r="S48" s="80"/>
      <c r="T48" s="80"/>
      <c r="U48" s="80"/>
      <c r="V48" s="78"/>
      <c r="W48" s="78"/>
      <c r="X48" s="78"/>
    </row>
    <row r="49" spans="1:24" ht="32.1" customHeight="1">
      <c r="A49" s="84" t="s">
        <v>596</v>
      </c>
      <c r="B49" s="85"/>
      <c r="C49" s="86" t="str">
        <f>VLOOKUP(A49,Tabelle2!$B$4:$D$250,2,FALSE)</f>
        <v>MITGEFÜHRTE INSTRUMENTE, ELEKTRISCHES SYSTEM, FAHRZEUGBELEUCHTUNGSEINRICHTUNGEN UND SCHUTZ VOR UNBEFUGTER VERWENDUNG EINSCHLIEẞLICH CYBERANGRIFFEN</v>
      </c>
      <c r="D49" s="87"/>
      <c r="E49" s="87"/>
      <c r="F49" s="87"/>
      <c r="G49" s="87"/>
      <c r="H49" s="87"/>
      <c r="I49" s="87"/>
      <c r="J49" s="87"/>
      <c r="K49" s="87"/>
      <c r="L49" s="87"/>
      <c r="M49" s="87"/>
      <c r="N49" s="87">
        <f>VLOOKUP(A49,Tabelle2!$B$4:$D$250,3,FALSE)</f>
        <v>0</v>
      </c>
      <c r="O49" s="87"/>
      <c r="P49" s="87"/>
      <c r="Q49" s="87"/>
      <c r="R49" s="87"/>
      <c r="S49" s="87"/>
      <c r="T49" s="87"/>
      <c r="U49" s="87"/>
      <c r="V49" s="87"/>
      <c r="W49" s="87"/>
      <c r="X49" s="88"/>
    </row>
    <row r="50" spans="1:24" ht="21" customHeight="1">
      <c r="A50" s="76" t="s">
        <v>600</v>
      </c>
      <c r="B50" s="76"/>
      <c r="C50" s="75" t="str">
        <f>VLOOKUP(A50,Tabelle2!$B$4:$D$250,2,FALSE)</f>
        <v>Funkentstörung (elektromagnetische Verträglichkeit)</v>
      </c>
      <c r="D50" s="75"/>
      <c r="E50" s="75"/>
      <c r="F50" s="75"/>
      <c r="G50" s="75"/>
      <c r="H50" s="75"/>
      <c r="I50" s="75"/>
      <c r="J50" s="75"/>
      <c r="K50" s="75"/>
      <c r="L50" s="75"/>
      <c r="M50" s="75"/>
      <c r="N50" s="75" t="str">
        <f>VLOOKUP(A50,Tabelle2!$B$4:$D$250,3,FALSE)</f>
        <v>Verordnung (EU) 2019/2144</v>
      </c>
      <c r="O50" s="75"/>
      <c r="P50" s="75"/>
      <c r="Q50" s="75"/>
      <c r="R50" s="75"/>
      <c r="S50" s="75"/>
      <c r="T50" s="75"/>
      <c r="U50" s="75"/>
      <c r="V50" s="77"/>
      <c r="W50" s="77"/>
      <c r="X50" s="77"/>
    </row>
    <row r="51" spans="1:24" ht="21" customHeight="1">
      <c r="A51" s="79"/>
      <c r="B51" s="79"/>
      <c r="C51" s="80"/>
      <c r="D51" s="80"/>
      <c r="E51" s="80"/>
      <c r="F51" s="80"/>
      <c r="G51" s="80"/>
      <c r="H51" s="80"/>
      <c r="I51" s="80"/>
      <c r="J51" s="80"/>
      <c r="K51" s="80"/>
      <c r="L51" s="80"/>
      <c r="M51" s="80"/>
      <c r="N51" s="80" t="str">
        <f>IF(INDEX(Tabelle2!$D$4:$D$250,MATCH(A50,Tabelle2!$B$4:$B$250,0)+1,1)=0,"",INDEX(Tabelle2!$D$4:$D$250,MATCH(A50,Tabelle2!$B$4:$B$250,0)+1,1))</f>
        <v>UN-Regelung  Nr.  10, ÄS 05</v>
      </c>
      <c r="O51" s="80"/>
      <c r="P51" s="80"/>
      <c r="Q51" s="80"/>
      <c r="R51" s="80"/>
      <c r="S51" s="80"/>
      <c r="T51" s="80"/>
      <c r="U51" s="80"/>
      <c r="V51" s="78"/>
      <c r="W51" s="78"/>
      <c r="X51" s="78"/>
    </row>
    <row r="52" spans="1:24" ht="21" customHeight="1">
      <c r="A52" s="76" t="s">
        <v>616</v>
      </c>
      <c r="B52" s="76"/>
      <c r="C52" s="75" t="str">
        <f>VLOOKUP(A52,Tabelle2!$B$4:$D$250,2,FALSE)</f>
        <v>Heizanlagen</v>
      </c>
      <c r="D52" s="75"/>
      <c r="E52" s="75"/>
      <c r="F52" s="75"/>
      <c r="G52" s="75"/>
      <c r="H52" s="75"/>
      <c r="I52" s="75"/>
      <c r="J52" s="75"/>
      <c r="K52" s="75"/>
      <c r="L52" s="75"/>
      <c r="M52" s="75"/>
      <c r="N52" s="75" t="str">
        <f>VLOOKUP(A52,Tabelle2!$B$4:$D$250,3,FALSE)</f>
        <v>Verordnung (EU) 2019/2144</v>
      </c>
      <c r="O52" s="75"/>
      <c r="P52" s="75"/>
      <c r="Q52" s="75"/>
      <c r="R52" s="75"/>
      <c r="S52" s="75"/>
      <c r="T52" s="75"/>
      <c r="U52" s="75"/>
      <c r="V52" s="77"/>
      <c r="W52" s="77"/>
      <c r="X52" s="77"/>
    </row>
    <row r="53" spans="1:24" ht="21" customHeight="1">
      <c r="A53" s="79"/>
      <c r="B53" s="79"/>
      <c r="C53" s="80"/>
      <c r="D53" s="80"/>
      <c r="E53" s="80"/>
      <c r="F53" s="80"/>
      <c r="G53" s="80"/>
      <c r="H53" s="80"/>
      <c r="I53" s="80"/>
      <c r="J53" s="80"/>
      <c r="K53" s="80"/>
      <c r="L53" s="80"/>
      <c r="M53" s="80"/>
      <c r="N53" s="80" t="str">
        <f>IF(INDEX(Tabelle2!$D$4:$D$250,MATCH(A52,Tabelle2!$B$4:$B$250,0)+1,1)=0,"",INDEX(Tabelle2!$D$4:$D$250,MATCH(A52,Tabelle2!$B$4:$B$250,0)+1,1))</f>
        <v>UN-Regelung  Nr.  122</v>
      </c>
      <c r="O53" s="80"/>
      <c r="P53" s="80"/>
      <c r="Q53" s="80"/>
      <c r="R53" s="80"/>
      <c r="S53" s="80"/>
      <c r="T53" s="80"/>
      <c r="U53" s="80"/>
      <c r="V53" s="78"/>
      <c r="W53" s="78"/>
      <c r="X53" s="78"/>
    </row>
    <row r="54" spans="1:24" ht="21" customHeight="1">
      <c r="A54" s="76" t="s">
        <v>617</v>
      </c>
      <c r="B54" s="76"/>
      <c r="C54" s="75" t="str">
        <f>VLOOKUP(A54,Tabelle2!$B$4:$D$250,2,FALSE)</f>
        <v>Beleuchtungs- und Lichtsignaleinrichtungen</v>
      </c>
      <c r="D54" s="75"/>
      <c r="E54" s="75"/>
      <c r="F54" s="75"/>
      <c r="G54" s="75"/>
      <c r="H54" s="75"/>
      <c r="I54" s="75"/>
      <c r="J54" s="75"/>
      <c r="K54" s="75"/>
      <c r="L54" s="75"/>
      <c r="M54" s="75"/>
      <c r="N54" s="75" t="str">
        <f>VLOOKUP(A54,Tabelle2!$B$4:$D$250,3,FALSE)</f>
        <v>Verordnung (EU) 2019/2144</v>
      </c>
      <c r="O54" s="75"/>
      <c r="P54" s="75"/>
      <c r="Q54" s="75"/>
      <c r="R54" s="75"/>
      <c r="S54" s="75"/>
      <c r="T54" s="75"/>
      <c r="U54" s="75"/>
      <c r="V54" s="77"/>
      <c r="W54" s="77"/>
      <c r="X54" s="77"/>
    </row>
    <row r="55" spans="1:24" ht="144" customHeight="1">
      <c r="A55" s="79"/>
      <c r="B55" s="79"/>
      <c r="C55" s="80"/>
      <c r="D55" s="80"/>
      <c r="E55" s="80"/>
      <c r="F55" s="80"/>
      <c r="G55" s="80"/>
      <c r="H55" s="80"/>
      <c r="I55" s="80"/>
      <c r="J55" s="80"/>
      <c r="K55" s="80"/>
      <c r="L55" s="80"/>
      <c r="M55" s="80"/>
      <c r="N55" s="80" t="str">
        <f>IF(INDEX(Tabelle2!$D$4:$D$250,MATCH(A54,Tabelle2!$B$4:$B$250,0)+1,1)=0,"",INDEX(Tabelle2!$D$4:$D$250,MATCH(A54,Tabelle2!$B$4:$B$250,0)+1,1))</f>
        <v>UN-Regelung  Nr.  4
UN-Regelung  Nr.  6, ÄS 01
UN-Regelung  Nr.  7,ÄS 02
UN-Regelung  Nr.  19, ÄS 04
UN-Regelung  Nr.  23
UN-Regelung  Nr.  38
UN-Regelung  Nr.  77
UN-Regelung  Nr.  87
UN-Regelung  Nr.  91
UN-Regelung  Nr.  148</v>
      </c>
      <c r="O55" s="80"/>
      <c r="P55" s="80"/>
      <c r="Q55" s="80"/>
      <c r="R55" s="80"/>
      <c r="S55" s="80"/>
      <c r="T55" s="80"/>
      <c r="U55" s="80"/>
      <c r="V55" s="78"/>
      <c r="W55" s="78"/>
      <c r="X55" s="78"/>
    </row>
    <row r="56" spans="1:24" ht="21" customHeight="1">
      <c r="A56" s="76" t="s">
        <v>621</v>
      </c>
      <c r="B56" s="76"/>
      <c r="C56" s="75" t="str">
        <f>VLOOKUP(A56,Tabelle2!$B$4:$D$250,2,FALSE)</f>
        <v>Retroreflektierende Einrichtungen</v>
      </c>
      <c r="D56" s="75"/>
      <c r="E56" s="75"/>
      <c r="F56" s="75"/>
      <c r="G56" s="75"/>
      <c r="H56" s="75"/>
      <c r="I56" s="75"/>
      <c r="J56" s="75"/>
      <c r="K56" s="75"/>
      <c r="L56" s="75"/>
      <c r="M56" s="75"/>
      <c r="N56" s="75" t="str">
        <f>VLOOKUP(A56,Tabelle2!$B$4:$D$250,3,FALSE)</f>
        <v>Verordnung (EU) 2019/2144</v>
      </c>
      <c r="O56" s="75"/>
      <c r="P56" s="75"/>
      <c r="Q56" s="75"/>
      <c r="R56" s="75"/>
      <c r="S56" s="75"/>
      <c r="T56" s="75"/>
      <c r="U56" s="75"/>
      <c r="V56" s="77"/>
      <c r="W56" s="77"/>
      <c r="X56" s="77"/>
    </row>
    <row r="57" spans="1:24" ht="43.5" customHeight="1">
      <c r="A57" s="79"/>
      <c r="B57" s="79"/>
      <c r="C57" s="80"/>
      <c r="D57" s="80"/>
      <c r="E57" s="80"/>
      <c r="F57" s="80"/>
      <c r="G57" s="80"/>
      <c r="H57" s="80"/>
      <c r="I57" s="80"/>
      <c r="J57" s="80"/>
      <c r="K57" s="80"/>
      <c r="L57" s="80"/>
      <c r="M57" s="80"/>
      <c r="N57" s="80" t="str">
        <f>IF(INDEX(Tabelle2!$D$4:$D$250,MATCH(A56,Tabelle2!$B$4:$B$250,0)+1,1)=0,"",INDEX(Tabelle2!$D$4:$D$250,MATCH(A56,Tabelle2!$B$4:$B$250,0)+1,1))</f>
        <v>UN-Regelung  Nr.  3, ÄS 02
UN-Regelung  Nr.  104
UN-Regelung  Nr.  150</v>
      </c>
      <c r="O57" s="80"/>
      <c r="P57" s="80"/>
      <c r="Q57" s="80"/>
      <c r="R57" s="80"/>
      <c r="S57" s="80"/>
      <c r="T57" s="80"/>
      <c r="U57" s="80"/>
      <c r="V57" s="78"/>
      <c r="W57" s="78"/>
      <c r="X57" s="78"/>
    </row>
    <row r="58" spans="1:24" ht="21" customHeight="1">
      <c r="A58" s="76" t="s">
        <v>623</v>
      </c>
      <c r="B58" s="76"/>
      <c r="C58" s="75" t="str">
        <f>VLOOKUP(A58,Tabelle2!$B$4:$D$250,2,FALSE)</f>
        <v>Lichtquellen</v>
      </c>
      <c r="D58" s="75"/>
      <c r="E58" s="75"/>
      <c r="F58" s="75"/>
      <c r="G58" s="75"/>
      <c r="H58" s="75"/>
      <c r="I58" s="75"/>
      <c r="J58" s="75"/>
      <c r="K58" s="75"/>
      <c r="L58" s="75"/>
      <c r="M58" s="75"/>
      <c r="N58" s="75" t="str">
        <f>VLOOKUP(A58,Tabelle2!$B$4:$D$250,3,FALSE)</f>
        <v>Verordnung (EU) 2019/2144</v>
      </c>
      <c r="O58" s="75"/>
      <c r="P58" s="75"/>
      <c r="Q58" s="75"/>
      <c r="R58" s="75"/>
      <c r="S58" s="75"/>
      <c r="T58" s="75"/>
      <c r="U58" s="75"/>
      <c r="V58" s="77"/>
      <c r="W58" s="77"/>
      <c r="X58" s="77"/>
    </row>
    <row r="59" spans="1:24" ht="43.5" customHeight="1">
      <c r="A59" s="79"/>
      <c r="B59" s="79"/>
      <c r="C59" s="80"/>
      <c r="D59" s="80"/>
      <c r="E59" s="80"/>
      <c r="F59" s="80"/>
      <c r="G59" s="80"/>
      <c r="H59" s="80"/>
      <c r="I59" s="80"/>
      <c r="J59" s="80"/>
      <c r="K59" s="80"/>
      <c r="L59" s="80"/>
      <c r="M59" s="80"/>
      <c r="N59" s="80" t="str">
        <f>IF(INDEX(Tabelle2!$D$4:$D$250,MATCH(A58,Tabelle2!$B$4:$B$250,0)+1,1)=0,"",INDEX(Tabelle2!$D$4:$D$250,MATCH(A58,Tabelle2!$B$4:$B$250,0)+1,1))</f>
        <v>UN-Regelung  Nr.  37, ÄS 03
UN-Regelung  Nr.  99 
UN-Regelung  Nr.  128</v>
      </c>
      <c r="O59" s="80"/>
      <c r="P59" s="80"/>
      <c r="Q59" s="80"/>
      <c r="R59" s="80"/>
      <c r="S59" s="80"/>
      <c r="T59" s="80"/>
      <c r="U59" s="80"/>
      <c r="V59" s="78"/>
      <c r="W59" s="78"/>
      <c r="X59" s="78"/>
    </row>
    <row r="60" spans="1:24" ht="31.5" customHeight="1">
      <c r="A60" s="76" t="s">
        <v>625</v>
      </c>
      <c r="B60" s="76"/>
      <c r="C60" s="75" t="str">
        <f>VLOOKUP(A60,Tabelle2!$B$4:$D$250,2,FALSE)</f>
        <v>Anbau der Lichtsignaleinrichtungen, Fahrbahnbeleuchtungseinrichtungen und Rückstrahler</v>
      </c>
      <c r="D60" s="75"/>
      <c r="E60" s="75"/>
      <c r="F60" s="75"/>
      <c r="G60" s="75"/>
      <c r="H60" s="75"/>
      <c r="I60" s="75"/>
      <c r="J60" s="75"/>
      <c r="K60" s="75"/>
      <c r="L60" s="75"/>
      <c r="M60" s="75"/>
      <c r="N60" s="75" t="str">
        <f>VLOOKUP(A60,Tabelle2!$B$4:$D$250,3,FALSE)</f>
        <v>Verordnung (EU) 2019/2144</v>
      </c>
      <c r="O60" s="75"/>
      <c r="P60" s="75"/>
      <c r="Q60" s="75"/>
      <c r="R60" s="75"/>
      <c r="S60" s="75"/>
      <c r="T60" s="75"/>
      <c r="U60" s="75"/>
      <c r="V60" s="77"/>
      <c r="W60" s="77"/>
      <c r="X60" s="77"/>
    </row>
    <row r="61" spans="1:24" ht="21" customHeight="1">
      <c r="A61" s="79"/>
      <c r="B61" s="79"/>
      <c r="C61" s="80"/>
      <c r="D61" s="80"/>
      <c r="E61" s="80"/>
      <c r="F61" s="80"/>
      <c r="G61" s="80"/>
      <c r="H61" s="80"/>
      <c r="I61" s="80"/>
      <c r="J61" s="80"/>
      <c r="K61" s="80"/>
      <c r="L61" s="80"/>
      <c r="M61" s="80"/>
      <c r="N61" s="80" t="str">
        <f>IF(INDEX(Tabelle2!$D$4:$D$250,MATCH(A60,Tabelle2!$B$4:$B$250,0)+1,1)=0,"",INDEX(Tabelle2!$D$4:$D$250,MATCH(A60,Tabelle2!$B$4:$B$250,0)+1,1))</f>
        <v>UN-Regelung  Nr.  48, ÄS 07</v>
      </c>
      <c r="O61" s="80"/>
      <c r="P61" s="80"/>
      <c r="Q61" s="80"/>
      <c r="R61" s="80"/>
      <c r="S61" s="80"/>
      <c r="T61" s="80"/>
      <c r="U61" s="80"/>
      <c r="V61" s="78"/>
      <c r="W61" s="78"/>
      <c r="X61" s="78"/>
    </row>
    <row r="62" spans="1:24" ht="32.1" customHeight="1">
      <c r="A62" s="84" t="s">
        <v>632</v>
      </c>
      <c r="B62" s="85"/>
      <c r="C62" s="86" t="str">
        <f>VLOOKUP(A62,Tabelle2!$B$4:$D$250,2,FALSE)</f>
        <v>VERHALTEN VON FAHRER UND SYSTEM</v>
      </c>
      <c r="D62" s="87"/>
      <c r="E62" s="87"/>
      <c r="F62" s="87"/>
      <c r="G62" s="87"/>
      <c r="H62" s="87"/>
      <c r="I62" s="87"/>
      <c r="J62" s="87"/>
      <c r="K62" s="87"/>
      <c r="L62" s="87"/>
      <c r="M62" s="87"/>
      <c r="N62" s="87">
        <f>VLOOKUP(A62,Tabelle2!$B$4:$D$250,3,FALSE)</f>
        <v>0</v>
      </c>
      <c r="O62" s="87"/>
      <c r="P62" s="87"/>
      <c r="Q62" s="87"/>
      <c r="R62" s="87"/>
      <c r="S62" s="87"/>
      <c r="T62" s="87"/>
      <c r="U62" s="87"/>
      <c r="V62" s="87"/>
      <c r="W62" s="87"/>
      <c r="X62" s="88"/>
    </row>
    <row r="63" spans="1:24" ht="32.1" customHeight="1">
      <c r="A63" s="84" t="s">
        <v>652</v>
      </c>
      <c r="B63" s="85"/>
      <c r="C63" s="86" t="str">
        <f>VLOOKUP(A63,Tabelle2!$B$4:$D$250,2,FALSE)</f>
        <v>ALLGEMEINE BAUMERKMALE UND EIGENSCHAFTEN DES FAHRZEUGS</v>
      </c>
      <c r="D63" s="87"/>
      <c r="E63" s="87"/>
      <c r="F63" s="87"/>
      <c r="G63" s="87"/>
      <c r="H63" s="87"/>
      <c r="I63" s="87"/>
      <c r="J63" s="87"/>
      <c r="K63" s="87"/>
      <c r="L63" s="87"/>
      <c r="M63" s="87"/>
      <c r="N63" s="87">
        <f>VLOOKUP(A63,Tabelle2!$B$4:$D$250,3,FALSE)</f>
        <v>0</v>
      </c>
      <c r="O63" s="87"/>
      <c r="P63" s="87"/>
      <c r="Q63" s="87"/>
      <c r="R63" s="87"/>
      <c r="S63" s="87"/>
      <c r="T63" s="87"/>
      <c r="U63" s="87"/>
      <c r="V63" s="87"/>
      <c r="W63" s="87"/>
      <c r="X63" s="88"/>
    </row>
    <row r="64" spans="1:24" ht="21" customHeight="1">
      <c r="A64" s="76" t="s">
        <v>654</v>
      </c>
      <c r="B64" s="76"/>
      <c r="C64" s="75" t="str">
        <f>VLOOKUP(A64,Tabelle2!$B$4:$D$250,2,FALSE)</f>
        <v>Anbringungsstelle für das Kennzeichen</v>
      </c>
      <c r="D64" s="75"/>
      <c r="E64" s="75"/>
      <c r="F64" s="75"/>
      <c r="G64" s="75"/>
      <c r="H64" s="75"/>
      <c r="I64" s="75"/>
      <c r="J64" s="75"/>
      <c r="K64" s="75"/>
      <c r="L64" s="75"/>
      <c r="M64" s="75"/>
      <c r="N64" s="75" t="str">
        <f>VLOOKUP(A64,Tabelle2!$B$4:$D$250,3,FALSE)</f>
        <v>Verordnung (EU) 2019/2144</v>
      </c>
      <c r="O64" s="75"/>
      <c r="P64" s="75"/>
      <c r="Q64" s="75"/>
      <c r="R64" s="75"/>
      <c r="S64" s="75"/>
      <c r="T64" s="75"/>
      <c r="U64" s="75"/>
      <c r="V64" s="77"/>
      <c r="W64" s="77"/>
      <c r="X64" s="77"/>
    </row>
    <row r="65" spans="1:24" ht="21" customHeight="1">
      <c r="A65" s="79"/>
      <c r="B65" s="79"/>
      <c r="C65" s="80"/>
      <c r="D65" s="80"/>
      <c r="E65" s="80"/>
      <c r="F65" s="80"/>
      <c r="G65" s="80"/>
      <c r="H65" s="80"/>
      <c r="I65" s="80"/>
      <c r="J65" s="80"/>
      <c r="K65" s="80"/>
      <c r="L65" s="80"/>
      <c r="M65" s="80"/>
      <c r="N65" s="80" t="str">
        <f>IF(INDEX(Tabelle2!$D$4:$D$250,MATCH(A64,Tabelle2!$B$4:$B$250,0)+1,1)=0,"",INDEX(Tabelle2!$D$4:$D$250,MATCH(A64,Tabelle2!$B$4:$B$250,0)+1,1))</f>
        <v>Verordnung  (EU)  2021/535, Anhang  III</v>
      </c>
      <c r="O65" s="80"/>
      <c r="P65" s="80"/>
      <c r="Q65" s="80"/>
      <c r="R65" s="80"/>
      <c r="S65" s="80"/>
      <c r="T65" s="80"/>
      <c r="U65" s="80"/>
      <c r="V65" s="78"/>
      <c r="W65" s="78"/>
      <c r="X65" s="78"/>
    </row>
    <row r="66" spans="1:24" ht="26.25" customHeight="1">
      <c r="A66" s="76" t="s">
        <v>665</v>
      </c>
      <c r="B66" s="76"/>
      <c r="C66" s="75" t="str">
        <f>VLOOKUP(A66,Tabelle2!$B$4:$D$250,2,FALSE)</f>
        <v>Gesetzlich vorgeschriebenes Fabrikschild und Fahrzeug-Identifizierungsnummer</v>
      </c>
      <c r="D66" s="75"/>
      <c r="E66" s="75"/>
      <c r="F66" s="75"/>
      <c r="G66" s="75"/>
      <c r="H66" s="75"/>
      <c r="I66" s="75"/>
      <c r="J66" s="75"/>
      <c r="K66" s="75"/>
      <c r="L66" s="75"/>
      <c r="M66" s="75"/>
      <c r="N66" s="75" t="str">
        <f>VLOOKUP(A66,Tabelle2!$B$4:$D$250,3,FALSE)</f>
        <v>Verordnung (EU) 2019/2144</v>
      </c>
      <c r="O66" s="75"/>
      <c r="P66" s="75"/>
      <c r="Q66" s="75"/>
      <c r="R66" s="75"/>
      <c r="S66" s="75"/>
      <c r="T66" s="75"/>
      <c r="U66" s="75"/>
      <c r="V66" s="77"/>
      <c r="W66" s="77"/>
      <c r="X66" s="77"/>
    </row>
    <row r="67" spans="1:24" ht="21" customHeight="1">
      <c r="A67" s="79"/>
      <c r="B67" s="79"/>
      <c r="C67" s="80"/>
      <c r="D67" s="80"/>
      <c r="E67" s="80"/>
      <c r="F67" s="80"/>
      <c r="G67" s="80"/>
      <c r="H67" s="80"/>
      <c r="I67" s="80"/>
      <c r="J67" s="80"/>
      <c r="K67" s="80"/>
      <c r="L67" s="80"/>
      <c r="M67" s="80"/>
      <c r="N67" s="80" t="str">
        <f>IF(INDEX(Tabelle2!$D$4:$D$250,MATCH(A66,Tabelle2!$B$4:$B$250,0)+1,1)=0,"",INDEX(Tabelle2!$D$4:$D$250,MATCH(A66,Tabelle2!$B$4:$B$250,0)+1,1))</f>
        <v>Verordnung  (EU)  2021/535, Anhang  II</v>
      </c>
      <c r="O67" s="80"/>
      <c r="P67" s="80"/>
      <c r="Q67" s="80"/>
      <c r="R67" s="80"/>
      <c r="S67" s="80"/>
      <c r="T67" s="80"/>
      <c r="U67" s="80"/>
      <c r="V67" s="78"/>
      <c r="W67" s="78"/>
      <c r="X67" s="78"/>
    </row>
    <row r="68" spans="1:24" ht="21" customHeight="1">
      <c r="A68" s="76" t="s">
        <v>670</v>
      </c>
      <c r="B68" s="76"/>
      <c r="C68" s="75" t="str">
        <f>VLOOKUP(A68,Tabelle2!$B$4:$D$250,2,FALSE)</f>
        <v>Spritzschutzsysteme</v>
      </c>
      <c r="D68" s="75"/>
      <c r="E68" s="75"/>
      <c r="F68" s="75"/>
      <c r="G68" s="75"/>
      <c r="H68" s="75"/>
      <c r="I68" s="75"/>
      <c r="J68" s="75"/>
      <c r="K68" s="75"/>
      <c r="L68" s="75"/>
      <c r="M68" s="75"/>
      <c r="N68" s="75" t="str">
        <f>VLOOKUP(A68,Tabelle2!$B$4:$D$250,3,FALSE)</f>
        <v>Verordnung (EU) 2019/2144</v>
      </c>
      <c r="O68" s="75"/>
      <c r="P68" s="75"/>
      <c r="Q68" s="75"/>
      <c r="R68" s="75"/>
      <c r="S68" s="75"/>
      <c r="T68" s="75"/>
      <c r="U68" s="75"/>
      <c r="V68" s="77"/>
      <c r="W68" s="77"/>
      <c r="X68" s="77"/>
    </row>
    <row r="69" spans="1:24" ht="21" customHeight="1">
      <c r="A69" s="79"/>
      <c r="B69" s="79"/>
      <c r="C69" s="80"/>
      <c r="D69" s="80"/>
      <c r="E69" s="80"/>
      <c r="F69" s="80"/>
      <c r="G69" s="80"/>
      <c r="H69" s="80"/>
      <c r="I69" s="80"/>
      <c r="J69" s="80"/>
      <c r="K69" s="80"/>
      <c r="L69" s="80"/>
      <c r="M69" s="80"/>
      <c r="N69" s="80" t="str">
        <f>IF(INDEX(Tabelle2!$D$4:$D$250,MATCH(A68,Tabelle2!$B$4:$B$250,0)+1,1)=0,"",INDEX(Tabelle2!$D$4:$D$250,MATCH(A68,Tabelle2!$B$4:$B$250,0)+1,1))</f>
        <v>Verordnung  (EU)  2021/535, Anhang  VIII</v>
      </c>
      <c r="O69" s="80"/>
      <c r="P69" s="80"/>
      <c r="Q69" s="80"/>
      <c r="R69" s="80"/>
      <c r="S69" s="80"/>
      <c r="T69" s="80"/>
      <c r="U69" s="80"/>
      <c r="V69" s="78"/>
      <c r="W69" s="78"/>
      <c r="X69" s="78"/>
    </row>
    <row r="70" spans="1:24" ht="21" customHeight="1">
      <c r="A70" s="76" t="s">
        <v>671</v>
      </c>
      <c r="B70" s="76"/>
      <c r="C70" s="75" t="str">
        <f>VLOOKUP(A70,Tabelle2!$B$4:$D$250,2,FALSE)</f>
        <v>Massen und Abmessungen</v>
      </c>
      <c r="D70" s="75"/>
      <c r="E70" s="75"/>
      <c r="F70" s="75"/>
      <c r="G70" s="75"/>
      <c r="H70" s="75"/>
      <c r="I70" s="75"/>
      <c r="J70" s="75"/>
      <c r="K70" s="75"/>
      <c r="L70" s="75"/>
      <c r="M70" s="75"/>
      <c r="N70" s="75" t="str">
        <f>VLOOKUP(A70,Tabelle2!$B$4:$D$250,3,FALSE)</f>
        <v>Verordnung (EU) 2019/2144</v>
      </c>
      <c r="O70" s="75"/>
      <c r="P70" s="75"/>
      <c r="Q70" s="75"/>
      <c r="R70" s="75"/>
      <c r="S70" s="75"/>
      <c r="T70" s="75"/>
      <c r="U70" s="75"/>
      <c r="V70" s="77"/>
      <c r="W70" s="77"/>
      <c r="X70" s="77"/>
    </row>
    <row r="71" spans="1:24" ht="21" customHeight="1">
      <c r="A71" s="79"/>
      <c r="B71" s="79"/>
      <c r="C71" s="80"/>
      <c r="D71" s="80"/>
      <c r="E71" s="80"/>
      <c r="F71" s="80"/>
      <c r="G71" s="80"/>
      <c r="H71" s="80"/>
      <c r="I71" s="80"/>
      <c r="J71" s="80"/>
      <c r="K71" s="80"/>
      <c r="L71" s="80"/>
      <c r="M71" s="80"/>
      <c r="N71" s="80" t="str">
        <f>IF(INDEX(Tabelle2!$D$4:$D$250,MATCH(A70,Tabelle2!$B$4:$B$250,0)+1,1)=0,"",INDEX(Tabelle2!$D$4:$D$250,MATCH(A70,Tabelle2!$B$4:$B$250,0)+1,1))</f>
        <v>Verordnung  (EU)  2021/535, Anhang  XIII</v>
      </c>
      <c r="O71" s="80"/>
      <c r="P71" s="80"/>
      <c r="Q71" s="80"/>
      <c r="R71" s="80"/>
      <c r="S71" s="80"/>
      <c r="T71" s="80"/>
      <c r="U71" s="80"/>
      <c r="V71" s="78"/>
      <c r="W71" s="78"/>
      <c r="X71" s="78"/>
    </row>
    <row r="72" spans="1:24" ht="21" customHeight="1">
      <c r="A72" s="76" t="s">
        <v>672</v>
      </c>
      <c r="B72" s="76"/>
      <c r="C72" s="75" t="str">
        <f>VLOOKUP(A72,Tabelle2!$B$4:$D$250,2,FALSE)</f>
        <v>Mechanische Verbindungseinrichtungen</v>
      </c>
      <c r="D72" s="75"/>
      <c r="E72" s="75"/>
      <c r="F72" s="75"/>
      <c r="G72" s="75"/>
      <c r="H72" s="75"/>
      <c r="I72" s="75"/>
      <c r="J72" s="75"/>
      <c r="K72" s="75"/>
      <c r="L72" s="75"/>
      <c r="M72" s="75"/>
      <c r="N72" s="75" t="str">
        <f>VLOOKUP(A72,Tabelle2!$B$4:$D$250,3,FALSE)</f>
        <v>Verordnung (EU) 2019/2144</v>
      </c>
      <c r="O72" s="75"/>
      <c r="P72" s="75"/>
      <c r="Q72" s="75"/>
      <c r="R72" s="75"/>
      <c r="S72" s="75"/>
      <c r="T72" s="75"/>
      <c r="U72" s="75"/>
      <c r="V72" s="77"/>
      <c r="W72" s="77"/>
      <c r="X72" s="77"/>
    </row>
    <row r="73" spans="1:24" ht="33" customHeight="1">
      <c r="A73" s="79"/>
      <c r="B73" s="79"/>
      <c r="C73" s="80"/>
      <c r="D73" s="80"/>
      <c r="E73" s="80"/>
      <c r="F73" s="80"/>
      <c r="G73" s="80"/>
      <c r="H73" s="80"/>
      <c r="I73" s="80"/>
      <c r="J73" s="80"/>
      <c r="K73" s="80"/>
      <c r="L73" s="80"/>
      <c r="M73" s="80"/>
      <c r="N73" s="80" t="str">
        <f>IF(INDEX(Tabelle2!$D$4:$D$250,MATCH(A72,Tabelle2!$B$4:$B$250,0)+1,1)=0,"",INDEX(Tabelle2!$D$4:$D$250,MATCH(A72,Tabelle2!$B$4:$B$250,0)+1,1))</f>
        <v>UN-Regelung  Nr.  55, ÄS 01
UN-Regelung  Nr.  102</v>
      </c>
      <c r="O73" s="80"/>
      <c r="P73" s="80"/>
      <c r="Q73" s="80"/>
      <c r="R73" s="80"/>
      <c r="S73" s="80"/>
      <c r="T73" s="80"/>
      <c r="U73" s="80"/>
      <c r="V73" s="78"/>
      <c r="W73" s="78"/>
      <c r="X73" s="78"/>
    </row>
    <row r="74" spans="1:24" ht="21" customHeight="1">
      <c r="A74" s="76" t="s">
        <v>674</v>
      </c>
      <c r="B74" s="76"/>
      <c r="C74" s="75" t="str">
        <f>VLOOKUP(A74,Tabelle2!$B$4:$D$250,2,FALSE)</f>
        <v>Fahrzeuge zur Beförderung gefährlicher Güter (IF)</v>
      </c>
      <c r="D74" s="75"/>
      <c r="E74" s="75"/>
      <c r="F74" s="75"/>
      <c r="G74" s="75"/>
      <c r="H74" s="75"/>
      <c r="I74" s="75"/>
      <c r="J74" s="75"/>
      <c r="K74" s="75"/>
      <c r="L74" s="75"/>
      <c r="M74" s="75"/>
      <c r="N74" s="75" t="str">
        <f>VLOOKUP(A74,Tabelle2!$B$4:$D$250,3,FALSE)</f>
        <v>Verordnung (EU) 2019/2144</v>
      </c>
      <c r="O74" s="75"/>
      <c r="P74" s="75"/>
      <c r="Q74" s="75"/>
      <c r="R74" s="75"/>
      <c r="S74" s="75"/>
      <c r="T74" s="75"/>
      <c r="U74" s="75"/>
      <c r="V74" s="77"/>
      <c r="W74" s="77"/>
      <c r="X74" s="77"/>
    </row>
    <row r="75" spans="1:24" ht="21" customHeight="1">
      <c r="A75" s="79"/>
      <c r="B75" s="79"/>
      <c r="C75" s="80"/>
      <c r="D75" s="80"/>
      <c r="E75" s="80"/>
      <c r="F75" s="80"/>
      <c r="G75" s="80"/>
      <c r="H75" s="80"/>
      <c r="I75" s="80"/>
      <c r="J75" s="80"/>
      <c r="K75" s="80"/>
      <c r="L75" s="80"/>
      <c r="M75" s="80"/>
      <c r="N75" s="80" t="str">
        <f>IF(INDEX(Tabelle2!$D$4:$D$250,MATCH(A74,Tabelle2!$B$4:$B$250,0)+1,1)=0,"",INDEX(Tabelle2!$D$4:$D$250,MATCH(A74,Tabelle2!$B$4:$B$250,0)+1,1))</f>
        <v>UN-Regelung  Nr.  105, ÄS 05</v>
      </c>
      <c r="O75" s="80"/>
      <c r="P75" s="80"/>
      <c r="Q75" s="80"/>
      <c r="R75" s="80"/>
      <c r="S75" s="80"/>
      <c r="T75" s="80"/>
      <c r="U75" s="80"/>
      <c r="V75" s="78"/>
      <c r="W75" s="78"/>
      <c r="X75" s="78"/>
    </row>
    <row r="76" spans="1:24" ht="32.1" customHeight="1">
      <c r="A76" s="84" t="s">
        <v>682</v>
      </c>
      <c r="B76" s="85"/>
      <c r="C76" s="86" t="str">
        <f>VLOOKUP(A76,Tabelle2!$B$4:$D$250,2,FALSE)</f>
        <v>UMWELTVERTRÄGLICHKEIT UND EMISSIONEN</v>
      </c>
      <c r="D76" s="87"/>
      <c r="E76" s="87"/>
      <c r="F76" s="87"/>
      <c r="G76" s="87"/>
      <c r="H76" s="87"/>
      <c r="I76" s="87"/>
      <c r="J76" s="87"/>
      <c r="K76" s="87"/>
      <c r="L76" s="87"/>
      <c r="M76" s="87"/>
      <c r="N76" s="87">
        <f>VLOOKUP(A76,Tabelle2!$B$4:$D$250,3,FALSE)</f>
        <v>0</v>
      </c>
      <c r="O76" s="87"/>
      <c r="P76" s="87"/>
      <c r="Q76" s="87"/>
      <c r="R76" s="87"/>
      <c r="S76" s="87"/>
      <c r="T76" s="87"/>
      <c r="U76" s="87"/>
      <c r="V76" s="87"/>
      <c r="W76" s="87"/>
      <c r="X76" s="88"/>
    </row>
    <row r="77" spans="1:24" ht="32.1" customHeight="1">
      <c r="A77" s="84" t="s">
        <v>718</v>
      </c>
      <c r="B77" s="85"/>
      <c r="C77" s="86" t="str">
        <f>VLOOKUP(A77,Tabelle2!$B$4:$D$250,2,FALSE)</f>
        <v>ZUGANG ZU FAHRZEUGINFORMATIONEN UND SOFTWARE AKTUALISIERUNGEN</v>
      </c>
      <c r="D77" s="87"/>
      <c r="E77" s="87"/>
      <c r="F77" s="87"/>
      <c r="G77" s="87"/>
      <c r="H77" s="87"/>
      <c r="I77" s="87"/>
      <c r="J77" s="87"/>
      <c r="K77" s="87"/>
      <c r="L77" s="87"/>
      <c r="M77" s="87"/>
      <c r="N77" s="87"/>
      <c r="O77" s="87"/>
      <c r="P77" s="87"/>
      <c r="Q77" s="87"/>
      <c r="R77" s="87"/>
      <c r="S77" s="87"/>
      <c r="T77" s="87"/>
      <c r="U77" s="87"/>
      <c r="V77" s="87"/>
      <c r="W77" s="87"/>
      <c r="X77" s="88"/>
    </row>
    <row r="78" spans="1:24" ht="30" customHeight="1">
      <c r="A78" s="76" t="s">
        <v>720</v>
      </c>
      <c r="B78" s="76"/>
      <c r="C78" s="75" t="str">
        <f>VLOOKUP(A78,Tabelle2!$B$4:$D$250,2,FALSE)</f>
        <v>Zugang zu Fahrzeug-OBD-Informationen sowie Fahrzeugreparatur- und -wartungsinformationen</v>
      </c>
      <c r="D78" s="75"/>
      <c r="E78" s="75"/>
      <c r="F78" s="75"/>
      <c r="G78" s="75"/>
      <c r="H78" s="75"/>
      <c r="I78" s="75"/>
      <c r="J78" s="75"/>
      <c r="K78" s="75"/>
      <c r="L78" s="75"/>
      <c r="M78" s="75"/>
      <c r="N78" s="75" t="str">
        <f>VLOOKUP(A78,Tabelle2!$B$4:$D$250,3,FALSE)</f>
        <v>Verordnung (EU) 2018/858, Artikel 61 bis 66 und Anhang X</v>
      </c>
      <c r="O78" s="75"/>
      <c r="P78" s="75"/>
      <c r="Q78" s="75"/>
      <c r="R78" s="75"/>
      <c r="S78" s="75"/>
      <c r="T78" s="75"/>
      <c r="U78" s="75"/>
      <c r="V78" s="74"/>
      <c r="W78" s="74"/>
      <c r="X78" s="74"/>
    </row>
    <row r="79" spans="1:24" ht="30" customHeight="1">
      <c r="A79" s="89" t="s">
        <v>723</v>
      </c>
      <c r="B79" s="89"/>
      <c r="C79" s="90" t="str">
        <f>VLOOKUP(A79,Tabelle2!$B$4:$D$250,2,FALSE)</f>
        <v>Softwareaktualisierung</v>
      </c>
      <c r="D79" s="90"/>
      <c r="E79" s="90"/>
      <c r="F79" s="90"/>
      <c r="G79" s="90"/>
      <c r="H79" s="90"/>
      <c r="I79" s="90"/>
      <c r="J79" s="90"/>
      <c r="K79" s="90"/>
      <c r="L79" s="90"/>
      <c r="M79" s="90"/>
      <c r="N79" s="90" t="str">
        <f>VLOOKUP(A79,Tabelle2!$B$4:$D$250,3,FALSE)</f>
        <v>Verordnung (EU) 2018/858, Anhang IV
UN-Regelung Nr. 156</v>
      </c>
      <c r="O79" s="90"/>
      <c r="P79" s="90"/>
      <c r="Q79" s="90"/>
      <c r="R79" s="90"/>
      <c r="S79" s="90"/>
      <c r="T79" s="90"/>
      <c r="U79" s="90"/>
      <c r="V79" s="73"/>
      <c r="W79" s="73"/>
      <c r="X79" s="73"/>
    </row>
    <row r="81" spans="1:24" ht="20.100000000000001" customHeight="1">
      <c r="A81" s="81" t="s">
        <v>459</v>
      </c>
      <c r="B81" s="81"/>
      <c r="C81" s="81"/>
      <c r="D81" s="81"/>
      <c r="E81" s="81"/>
      <c r="F81" s="81"/>
      <c r="G81" s="81"/>
      <c r="H81" s="81"/>
      <c r="I81" s="81"/>
      <c r="J81" s="81"/>
      <c r="K81" s="81"/>
      <c r="L81" s="81"/>
      <c r="M81" s="81"/>
      <c r="N81" s="81"/>
      <c r="O81" s="81"/>
      <c r="P81" s="81"/>
      <c r="Q81" s="81"/>
      <c r="R81" s="81"/>
      <c r="S81" s="81"/>
      <c r="T81" s="81"/>
      <c r="U81" s="81"/>
      <c r="V81" s="81"/>
      <c r="W81" s="81"/>
      <c r="X81" s="81"/>
    </row>
    <row r="82" spans="1:24" ht="20.100000000000001" customHeight="1">
      <c r="A82" s="81"/>
      <c r="B82" s="81"/>
      <c r="C82" s="81"/>
      <c r="D82" s="81"/>
      <c r="E82" s="81"/>
      <c r="F82" s="81"/>
      <c r="G82" s="81"/>
      <c r="H82" s="81"/>
      <c r="I82" s="81"/>
      <c r="J82" s="81"/>
      <c r="K82" s="81"/>
      <c r="L82" s="81"/>
      <c r="M82" s="81"/>
      <c r="N82" s="81"/>
      <c r="O82" s="81"/>
      <c r="P82" s="81"/>
      <c r="Q82" s="81"/>
      <c r="R82" s="81"/>
      <c r="S82" s="81"/>
      <c r="T82" s="81"/>
      <c r="U82" s="81"/>
      <c r="V82" s="81"/>
      <c r="W82" s="81"/>
      <c r="X82" s="81"/>
    </row>
    <row r="83" spans="1:24" ht="20.100000000000001" customHeight="1">
      <c r="A83" s="81"/>
      <c r="B83" s="81"/>
      <c r="C83" s="81"/>
      <c r="D83" s="81"/>
      <c r="E83" s="81"/>
      <c r="F83" s="81"/>
      <c r="G83" s="81"/>
      <c r="H83" s="81"/>
      <c r="I83" s="81"/>
      <c r="J83" s="81"/>
      <c r="K83" s="81"/>
      <c r="L83" s="81"/>
      <c r="M83" s="81"/>
      <c r="N83" s="81"/>
      <c r="O83" s="81"/>
      <c r="P83" s="81"/>
      <c r="Q83" s="81"/>
      <c r="R83" s="81"/>
      <c r="S83" s="81"/>
      <c r="T83" s="81"/>
      <c r="U83" s="81"/>
      <c r="V83" s="81"/>
      <c r="W83" s="81"/>
      <c r="X83" s="81"/>
    </row>
    <row r="84" spans="1:24" ht="20.100000000000001" customHeight="1">
      <c r="A84" s="81"/>
      <c r="B84" s="81"/>
      <c r="C84" s="81"/>
      <c r="D84" s="81"/>
      <c r="E84" s="81"/>
      <c r="F84" s="81"/>
      <c r="G84" s="81"/>
      <c r="H84" s="81"/>
      <c r="I84" s="81"/>
      <c r="J84" s="81"/>
      <c r="K84" s="81"/>
      <c r="L84" s="81"/>
      <c r="M84" s="81"/>
      <c r="N84" s="81"/>
      <c r="O84" s="81"/>
      <c r="P84" s="81"/>
      <c r="Q84" s="81"/>
      <c r="R84" s="81"/>
      <c r="S84" s="81"/>
      <c r="T84" s="81"/>
      <c r="U84" s="81"/>
      <c r="V84" s="81"/>
      <c r="W84" s="81"/>
      <c r="X84" s="81"/>
    </row>
    <row r="91" spans="1:24">
      <c r="A91" s="82" t="s">
        <v>63</v>
      </c>
      <c r="B91" s="82"/>
      <c r="C91" s="82"/>
      <c r="D91" s="82"/>
      <c r="M91" s="83" t="s">
        <v>62</v>
      </c>
      <c r="N91" s="83"/>
      <c r="O91" s="83"/>
      <c r="P91" s="83"/>
      <c r="Q91" s="83"/>
      <c r="R91" s="83"/>
      <c r="S91" s="83"/>
      <c r="T91" s="83"/>
      <c r="U91" s="83"/>
      <c r="V91" s="83"/>
      <c r="W91" s="83"/>
      <c r="X91" s="83"/>
    </row>
  </sheetData>
  <sheetProtection sheet="1" selectLockedCells="1"/>
  <mergeCells count="260">
    <mergeCell ref="M6:N6"/>
    <mergeCell ref="O6:X6"/>
    <mergeCell ref="A7:X10"/>
    <mergeCell ref="A11:I11"/>
    <mergeCell ref="J11:X11"/>
    <mergeCell ref="A12:I12"/>
    <mergeCell ref="J12:X12"/>
    <mergeCell ref="A1:X3"/>
    <mergeCell ref="A4:C4"/>
    <mergeCell ref="D4:L4"/>
    <mergeCell ref="M4:N4"/>
    <mergeCell ref="O4:X4"/>
    <mergeCell ref="A5:C5"/>
    <mergeCell ref="D5:L6"/>
    <mergeCell ref="M5:N5"/>
    <mergeCell ref="O5:X5"/>
    <mergeCell ref="A6:C6"/>
    <mergeCell ref="A13:I13"/>
    <mergeCell ref="J13:X13"/>
    <mergeCell ref="A14:X14"/>
    <mergeCell ref="A15:U22"/>
    <mergeCell ref="V15:X15"/>
    <mergeCell ref="V16:V23"/>
    <mergeCell ref="W16:W23"/>
    <mergeCell ref="X16:X23"/>
    <mergeCell ref="A23:B23"/>
    <mergeCell ref="C23:M23"/>
    <mergeCell ref="N23:U23"/>
    <mergeCell ref="A24:B24"/>
    <mergeCell ref="C24:X24"/>
    <mergeCell ref="A25:B25"/>
    <mergeCell ref="C25:M25"/>
    <mergeCell ref="N25:U25"/>
    <mergeCell ref="V25:V26"/>
    <mergeCell ref="W25:W26"/>
    <mergeCell ref="X25:X26"/>
    <mergeCell ref="A26:B26"/>
    <mergeCell ref="W27:W28"/>
    <mergeCell ref="X27:X28"/>
    <mergeCell ref="A28:B28"/>
    <mergeCell ref="C28:M28"/>
    <mergeCell ref="N28:U28"/>
    <mergeCell ref="C26:M26"/>
    <mergeCell ref="N26:U26"/>
    <mergeCell ref="A27:B27"/>
    <mergeCell ref="C27:M27"/>
    <mergeCell ref="N27:U27"/>
    <mergeCell ref="V27:V28"/>
    <mergeCell ref="N31:U31"/>
    <mergeCell ref="A29:B29"/>
    <mergeCell ref="C29:X29"/>
    <mergeCell ref="A30:B30"/>
    <mergeCell ref="C30:M30"/>
    <mergeCell ref="N30:U30"/>
    <mergeCell ref="V30:V31"/>
    <mergeCell ref="W30:W31"/>
    <mergeCell ref="X30:X31"/>
    <mergeCell ref="A31:B31"/>
    <mergeCell ref="C31:M31"/>
    <mergeCell ref="N34:U34"/>
    <mergeCell ref="A35:B35"/>
    <mergeCell ref="C35:M35"/>
    <mergeCell ref="N35:U35"/>
    <mergeCell ref="V35:V36"/>
    <mergeCell ref="W35:W36"/>
    <mergeCell ref="A32:B32"/>
    <mergeCell ref="C32:X32"/>
    <mergeCell ref="A33:B33"/>
    <mergeCell ref="C33:M33"/>
    <mergeCell ref="N33:U33"/>
    <mergeCell ref="V33:V34"/>
    <mergeCell ref="W33:W34"/>
    <mergeCell ref="X33:X34"/>
    <mergeCell ref="A34:B34"/>
    <mergeCell ref="C34:M34"/>
    <mergeCell ref="X35:X36"/>
    <mergeCell ref="A36:B36"/>
    <mergeCell ref="C36:M36"/>
    <mergeCell ref="N36:U36"/>
    <mergeCell ref="A37:B37"/>
    <mergeCell ref="C37:M37"/>
    <mergeCell ref="N37:U37"/>
    <mergeCell ref="V37:V38"/>
    <mergeCell ref="W37:W38"/>
    <mergeCell ref="X37:X38"/>
    <mergeCell ref="V39:V40"/>
    <mergeCell ref="W39:W40"/>
    <mergeCell ref="X39:X40"/>
    <mergeCell ref="A40:B40"/>
    <mergeCell ref="C40:M40"/>
    <mergeCell ref="N40:U40"/>
    <mergeCell ref="A38:B38"/>
    <mergeCell ref="C38:M38"/>
    <mergeCell ref="N38:U38"/>
    <mergeCell ref="A39:B39"/>
    <mergeCell ref="C39:M39"/>
    <mergeCell ref="N39:U39"/>
    <mergeCell ref="A41:B41"/>
    <mergeCell ref="C41:M41"/>
    <mergeCell ref="N41:U41"/>
    <mergeCell ref="V41:V42"/>
    <mergeCell ref="W41:W42"/>
    <mergeCell ref="X41:X42"/>
    <mergeCell ref="A42:B42"/>
    <mergeCell ref="C42:M42"/>
    <mergeCell ref="N42:U42"/>
    <mergeCell ref="A43:B43"/>
    <mergeCell ref="C43:M43"/>
    <mergeCell ref="N43:U43"/>
    <mergeCell ref="V43:V44"/>
    <mergeCell ref="W43:W44"/>
    <mergeCell ref="X43:X44"/>
    <mergeCell ref="A44:B44"/>
    <mergeCell ref="C44:M44"/>
    <mergeCell ref="N44:U44"/>
    <mergeCell ref="A45:B45"/>
    <mergeCell ref="C45:M45"/>
    <mergeCell ref="N45:U45"/>
    <mergeCell ref="V45:V46"/>
    <mergeCell ref="W45:W46"/>
    <mergeCell ref="X45:X46"/>
    <mergeCell ref="A46:B46"/>
    <mergeCell ref="C46:M46"/>
    <mergeCell ref="N46:U46"/>
    <mergeCell ref="A47:B47"/>
    <mergeCell ref="C47:M47"/>
    <mergeCell ref="N47:U47"/>
    <mergeCell ref="V47:V48"/>
    <mergeCell ref="W47:W48"/>
    <mergeCell ref="X47:X48"/>
    <mergeCell ref="A48:B48"/>
    <mergeCell ref="C48:M48"/>
    <mergeCell ref="N48:U48"/>
    <mergeCell ref="N51:U51"/>
    <mergeCell ref="A52:B52"/>
    <mergeCell ref="C52:M52"/>
    <mergeCell ref="N52:U52"/>
    <mergeCell ref="V52:V53"/>
    <mergeCell ref="W52:W53"/>
    <mergeCell ref="A49:B49"/>
    <mergeCell ref="C49:X49"/>
    <mergeCell ref="A50:B50"/>
    <mergeCell ref="C50:M50"/>
    <mergeCell ref="N50:U50"/>
    <mergeCell ref="V50:V51"/>
    <mergeCell ref="W50:W51"/>
    <mergeCell ref="X50:X51"/>
    <mergeCell ref="A51:B51"/>
    <mergeCell ref="C51:M51"/>
    <mergeCell ref="X52:X53"/>
    <mergeCell ref="A53:B53"/>
    <mergeCell ref="C53:M53"/>
    <mergeCell ref="N53:U53"/>
    <mergeCell ref="A54:B54"/>
    <mergeCell ref="C54:M54"/>
    <mergeCell ref="N54:U54"/>
    <mergeCell ref="V54:V55"/>
    <mergeCell ref="W54:W55"/>
    <mergeCell ref="X54:X55"/>
    <mergeCell ref="V56:V57"/>
    <mergeCell ref="W56:W57"/>
    <mergeCell ref="X56:X57"/>
    <mergeCell ref="A57:B57"/>
    <mergeCell ref="C57:M57"/>
    <mergeCell ref="N57:U57"/>
    <mergeCell ref="A55:B55"/>
    <mergeCell ref="C55:M55"/>
    <mergeCell ref="N55:U55"/>
    <mergeCell ref="A56:B56"/>
    <mergeCell ref="C56:M56"/>
    <mergeCell ref="N56:U56"/>
    <mergeCell ref="A58:B58"/>
    <mergeCell ref="C58:M58"/>
    <mergeCell ref="N58:U58"/>
    <mergeCell ref="V58:V59"/>
    <mergeCell ref="W58:W59"/>
    <mergeCell ref="X58:X59"/>
    <mergeCell ref="A59:B59"/>
    <mergeCell ref="C59:M59"/>
    <mergeCell ref="N59:U59"/>
    <mergeCell ref="A62:B62"/>
    <mergeCell ref="C62:X62"/>
    <mergeCell ref="A60:B60"/>
    <mergeCell ref="C60:M60"/>
    <mergeCell ref="N60:U60"/>
    <mergeCell ref="V60:V61"/>
    <mergeCell ref="W60:W61"/>
    <mergeCell ref="X60:X61"/>
    <mergeCell ref="A61:B61"/>
    <mergeCell ref="C61:M61"/>
    <mergeCell ref="N61:U61"/>
    <mergeCell ref="N65:U65"/>
    <mergeCell ref="A66:B66"/>
    <mergeCell ref="C66:M66"/>
    <mergeCell ref="N66:U66"/>
    <mergeCell ref="V66:V67"/>
    <mergeCell ref="W66:W67"/>
    <mergeCell ref="A63:B63"/>
    <mergeCell ref="C63:X63"/>
    <mergeCell ref="A64:B64"/>
    <mergeCell ref="C64:M64"/>
    <mergeCell ref="N64:U64"/>
    <mergeCell ref="V64:V65"/>
    <mergeCell ref="W64:W65"/>
    <mergeCell ref="X64:X65"/>
    <mergeCell ref="A65:B65"/>
    <mergeCell ref="C65:M65"/>
    <mergeCell ref="X66:X67"/>
    <mergeCell ref="A67:B67"/>
    <mergeCell ref="C67:M67"/>
    <mergeCell ref="N67:U67"/>
    <mergeCell ref="A68:B68"/>
    <mergeCell ref="C68:M68"/>
    <mergeCell ref="N68:U68"/>
    <mergeCell ref="V68:V69"/>
    <mergeCell ref="W68:W69"/>
    <mergeCell ref="X68:X69"/>
    <mergeCell ref="V70:V71"/>
    <mergeCell ref="W70:W71"/>
    <mergeCell ref="X70:X71"/>
    <mergeCell ref="A71:B71"/>
    <mergeCell ref="C71:M71"/>
    <mergeCell ref="N71:U71"/>
    <mergeCell ref="A69:B69"/>
    <mergeCell ref="C69:M69"/>
    <mergeCell ref="N69:U69"/>
    <mergeCell ref="A70:B70"/>
    <mergeCell ref="C70:M70"/>
    <mergeCell ref="N70:U70"/>
    <mergeCell ref="A72:B72"/>
    <mergeCell ref="C72:M72"/>
    <mergeCell ref="N72:U72"/>
    <mergeCell ref="V72:V73"/>
    <mergeCell ref="W72:W73"/>
    <mergeCell ref="X72:X73"/>
    <mergeCell ref="A73:B73"/>
    <mergeCell ref="C73:M73"/>
    <mergeCell ref="N73:U73"/>
    <mergeCell ref="A76:B76"/>
    <mergeCell ref="C76:X76"/>
    <mergeCell ref="A74:B74"/>
    <mergeCell ref="C74:M74"/>
    <mergeCell ref="N74:U74"/>
    <mergeCell ref="V74:V75"/>
    <mergeCell ref="W74:W75"/>
    <mergeCell ref="X74:X75"/>
    <mergeCell ref="A75:B75"/>
    <mergeCell ref="C75:M75"/>
    <mergeCell ref="N75:U75"/>
    <mergeCell ref="A79:B79"/>
    <mergeCell ref="C79:M79"/>
    <mergeCell ref="N79:U79"/>
    <mergeCell ref="A81:X84"/>
    <mergeCell ref="A91:D91"/>
    <mergeCell ref="M91:X91"/>
    <mergeCell ref="A77:B77"/>
    <mergeCell ref="C77:X77"/>
    <mergeCell ref="A78:B78"/>
    <mergeCell ref="C78:M78"/>
    <mergeCell ref="N78:U78"/>
  </mergeCells>
  <pageMargins left="0.48468749999999999" right="0.41666666666666669" top="0.55118110236220474" bottom="0.55118110236220474" header="0.31496062992125984" footer="0.31496062992125984"/>
  <pageSetup paperSize="9" scale="83" fitToHeight="0" orientation="portrait" r:id="rId1"/>
  <headerFooter>
    <oddHeader>&amp;RStand: Jänner 2024</oddHeader>
    <oddFooter>&amp;R&amp;P/&amp;N</oddFooter>
  </headerFooter>
  <rowBreaks count="1" manualBreakCount="1">
    <brk id="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Vorlage</vt:lpstr>
      <vt:lpstr>M1</vt:lpstr>
      <vt:lpstr>M2</vt:lpstr>
      <vt:lpstr>M3</vt:lpstr>
      <vt:lpstr>N1</vt:lpstr>
      <vt:lpstr>N2</vt:lpstr>
      <vt:lpstr>N3</vt:lpstr>
      <vt:lpstr>O1</vt:lpstr>
      <vt:lpstr>O2</vt:lpstr>
      <vt:lpstr>O3</vt:lpstr>
      <vt:lpstr>O4</vt:lpstr>
      <vt:lpstr>Tabelle2</vt:lpstr>
      <vt:lpstr>858</vt:lpstr>
      <vt:lpstr>KDV (2)</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Kößlbacher</dc:creator>
  <cp:lastModifiedBy>Simon Kößlbacher</cp:lastModifiedBy>
  <cp:lastPrinted>2020-01-20T06:44:29Z</cp:lastPrinted>
  <dcterms:created xsi:type="dcterms:W3CDTF">2019-12-03T07:16:25Z</dcterms:created>
  <dcterms:modified xsi:type="dcterms:W3CDTF">2024-01-16T06:52:38Z</dcterms:modified>
</cp:coreProperties>
</file>